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ctriana\Documents\FAZNIs 2025 II\08. SAN MIGUEL-PUTUMAYO\SPO Interv Putumayo\"/>
    </mc:Choice>
  </mc:AlternateContent>
  <xr:revisionPtr revIDLastSave="0" documentId="8_{0FED0243-A68C-44BD-B33F-50CE7B8A91A0}" xr6:coauthVersionLast="36" xr6:coauthVersionMax="36" xr10:uidLastSave="{00000000-0000-0000-0000-000000000000}"/>
  <bookViews>
    <workbookView xWindow="0" yWindow="0" windowWidth="28800" windowHeight="11805" tabRatio="897" xr2:uid="{00000000-000D-0000-FFFF-FFFF00000000}"/>
  </bookViews>
  <sheets>
    <sheet name="RESUMEN" sheetId="11" r:id="rId1"/>
    <sheet name="VALLE DEL GUAMUEZ" sheetId="8" r:id="rId2"/>
    <sheet name="VILLAGARZÓN" sheetId="10" r:id="rId3"/>
    <sheet name="SAN MIGUEL" sheetId="9" r:id="rId4"/>
    <sheet name="PUERTO GUZMÁN" sheetId="12" r:id="rId5"/>
  </sheets>
  <definedNames>
    <definedName name="_xlnm.Print_Area" localSheetId="4">'PUERTO GUZMÁN'!$A$1:$I$50</definedName>
    <definedName name="_xlnm.Print_Area" localSheetId="0">RESUMEN!$A$1:$G$43</definedName>
    <definedName name="_xlnm.Print_Area" localSheetId="3">'SAN MIGUEL'!$A$1:$I$50</definedName>
    <definedName name="_xlnm.Print_Area" localSheetId="1">'VALLE DEL GUAMUEZ'!$A$1:$I$50</definedName>
    <definedName name="_xlnm.Print_Area" localSheetId="2">VILLAGARZÓN!$A$1:$I$50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1" l="1"/>
  <c r="G30" i="11" s="1"/>
  <c r="G26" i="11"/>
  <c r="G17" i="11"/>
  <c r="G32" i="11" l="1"/>
  <c r="E18" i="9"/>
  <c r="E17" i="9"/>
  <c r="E16" i="9"/>
  <c r="E18" i="10"/>
  <c r="E17" i="10"/>
  <c r="E16" i="10"/>
  <c r="E18" i="8"/>
  <c r="E17" i="8"/>
  <c r="E16" i="8"/>
  <c r="E15" i="8"/>
  <c r="G33" i="12" l="1"/>
  <c r="G32" i="12"/>
  <c r="G31" i="12"/>
  <c r="G30" i="12"/>
  <c r="G29" i="12"/>
  <c r="G28" i="12"/>
  <c r="G27" i="12"/>
  <c r="G26" i="12"/>
  <c r="G25" i="12"/>
  <c r="G18" i="12"/>
  <c r="G17" i="12"/>
  <c r="G16" i="12"/>
  <c r="G15" i="12"/>
  <c r="G14" i="12"/>
  <c r="G13" i="12"/>
  <c r="G12" i="12"/>
  <c r="G33" i="10"/>
  <c r="G32" i="10"/>
  <c r="G31" i="10"/>
  <c r="G30" i="10"/>
  <c r="G29" i="10"/>
  <c r="G28" i="10"/>
  <c r="G27" i="10"/>
  <c r="G26" i="10"/>
  <c r="G25" i="10"/>
  <c r="G18" i="10"/>
  <c r="G17" i="10"/>
  <c r="G16" i="10"/>
  <c r="G15" i="10"/>
  <c r="G14" i="10"/>
  <c r="G13" i="10"/>
  <c r="G12" i="10"/>
  <c r="G33" i="9"/>
  <c r="G32" i="9"/>
  <c r="G31" i="9"/>
  <c r="G30" i="9"/>
  <c r="G29" i="9"/>
  <c r="G28" i="9"/>
  <c r="G27" i="9"/>
  <c r="G26" i="9"/>
  <c r="G25" i="9"/>
  <c r="G18" i="9"/>
  <c r="G17" i="9"/>
  <c r="G16" i="9"/>
  <c r="G15" i="9"/>
  <c r="G14" i="9"/>
  <c r="G13" i="9"/>
  <c r="G12" i="9"/>
  <c r="G34" i="12" l="1"/>
  <c r="G36" i="12" s="1"/>
  <c r="G34" i="9"/>
  <c r="G36" i="9" s="1"/>
  <c r="G19" i="9"/>
  <c r="G21" i="9" s="1"/>
  <c r="G34" i="10"/>
  <c r="G36" i="10" s="1"/>
  <c r="G19" i="12"/>
  <c r="G21" i="12" s="1"/>
  <c r="G19" i="10"/>
  <c r="G21" i="10" s="1"/>
  <c r="G33" i="8"/>
  <c r="G32" i="8"/>
  <c r="G31" i="8"/>
  <c r="G30" i="8"/>
  <c r="G29" i="8"/>
  <c r="G28" i="8"/>
  <c r="G18" i="8"/>
  <c r="G38" i="12" l="1"/>
  <c r="G39" i="12" s="1"/>
  <c r="G40" i="12" s="1"/>
  <c r="G38" i="9"/>
  <c r="G39" i="9" s="1"/>
  <c r="G40" i="9" s="1"/>
  <c r="G38" i="10"/>
  <c r="G39" i="10" s="1"/>
  <c r="G40" i="10" s="1"/>
  <c r="G15" i="8" l="1"/>
  <c r="G27" i="8" l="1"/>
  <c r="G26" i="8"/>
  <c r="G25" i="8"/>
  <c r="G17" i="8"/>
  <c r="G16" i="8"/>
  <c r="G14" i="8"/>
  <c r="G13" i="8"/>
  <c r="G12" i="8"/>
  <c r="G19" i="8" l="1"/>
  <c r="G21" i="8" s="1"/>
  <c r="G34" i="8"/>
  <c r="G36" i="8" s="1"/>
  <c r="G38" i="8" l="1"/>
  <c r="G39" i="8" s="1"/>
  <c r="G40" i="8" s="1"/>
</calcChain>
</file>

<file path=xl/sharedStrings.xml><?xml version="1.0" encoding="utf-8"?>
<sst xmlns="http://schemas.openxmlformats.org/spreadsheetml/2006/main" count="271" uniqueCount="65">
  <si>
    <t>1. PERSONAL:</t>
  </si>
  <si>
    <t>CANTIDAD</t>
  </si>
  <si>
    <t>PERSONAL</t>
  </si>
  <si>
    <t>Vr. MES</t>
  </si>
  <si>
    <t xml:space="preserve">DEDICACIÓN </t>
  </si>
  <si>
    <t>MESES</t>
  </si>
  <si>
    <t>Vr. PARCIAL</t>
  </si>
  <si>
    <t>SUBTOTAL COSTOS PERSONAL:</t>
  </si>
  <si>
    <t>FACTOR MULTIPLICADOR:</t>
  </si>
  <si>
    <t>TOTAL COSTOS PERSONAL:</t>
  </si>
  <si>
    <t>2. OTROS COSTOS:</t>
  </si>
  <si>
    <t xml:space="preserve">CANTIDAD </t>
  </si>
  <si>
    <t>DESCRIPCIÓN</t>
  </si>
  <si>
    <t>Vr. UNIT</t>
  </si>
  <si>
    <t>UNIDAD</t>
  </si>
  <si>
    <t>MES</t>
  </si>
  <si>
    <t>SUBTOTAL OTROS COSTOS:</t>
  </si>
  <si>
    <t>FACTOR MULTIPLICADOR OTROS COSTOS:</t>
  </si>
  <si>
    <t>TOTAL OTROS COSTOS:</t>
  </si>
  <si>
    <t>TOTAL COSTO BÁSICO:</t>
  </si>
  <si>
    <t>VALOR TOTAL:</t>
  </si>
  <si>
    <t>IVA (19%):</t>
  </si>
  <si>
    <t>DIRECTOR DE INTERVENTORÍA</t>
  </si>
  <si>
    <t>UN</t>
  </si>
  <si>
    <t>Anexo No. 3: TABLA DE RECURSOS Y RESUMEN DEL VALOR TOTAL DE LA OFERTA</t>
  </si>
  <si>
    <t>DESPLAZAMIENTOS DIRECTOR INTERVENTORÍA</t>
  </si>
  <si>
    <t>LOCALIZACIÓN ING. RESIDENTE ELECTRICISTA</t>
  </si>
  <si>
    <t>LOCALIZACIÓN TÉCNICO ELECTRICISTA</t>
  </si>
  <si>
    <t>LOCALIZACIÓN APOYO AMBIENTAL</t>
  </si>
  <si>
    <t>LOCALIZACIÓN APOYO SOCIAL</t>
  </si>
  <si>
    <t>OFICINA - SOFTWARE - PAPELERÍA</t>
  </si>
  <si>
    <t>Atentamente,</t>
  </si>
  <si>
    <t>___________________________________________________</t>
  </si>
  <si>
    <t xml:space="preserve">Nombre y firma del Oferente </t>
  </si>
  <si>
    <t xml:space="preserve">RAZON SOCIAL: </t>
  </si>
  <si>
    <t xml:space="preserve">NIT:    </t>
  </si>
  <si>
    <t>Nombre del proponente</t>
  </si>
  <si>
    <t xml:space="preserve">Validez:
</t>
  </si>
  <si>
    <t>OBJETO: Servicios de interventoría técnica, administrativa, financiera, ambiental y social, para la ejecución de obras, ingeniería de detalles y entrega en operación de la implementación de las soluciones energéticas sostenibles (Individuales Solares Fotovoltaicas – SISFV, híbridos o mejoramiento) en el departamento de Putumato, incluyendo la actividad ESCUELAS DE TRANSICIÓN ENERGÉTICA JUSTA, de acuerdo con la ejecución de los proyectos GGC-2051-2025, GGC-2052-2025, GGC-2055-2025 Y GGC-2057-2025”</t>
  </si>
  <si>
    <t>Contratos Interadministrativos GGC-2051-2025, GGC-2052-2025, GGC-2055-2025 y GGC-2057-2025
MUNICIPIOS: VALLE DEL GUAMUEZ, VILLAGARZÓN, SAN MIGUEL Y PUERTO GUZMÁN, PUTUMAYO</t>
  </si>
  <si>
    <t>APOYO AMBIENTAL</t>
  </si>
  <si>
    <t xml:space="preserve">PROYECTO </t>
  </si>
  <si>
    <t>MUNICIPIO</t>
  </si>
  <si>
    <t xml:space="preserve">VALOR PARCIAL </t>
  </si>
  <si>
    <t>GGC-2051-2025</t>
  </si>
  <si>
    <t>GGC-2052-2025</t>
  </si>
  <si>
    <t>GGC-2055-2025</t>
  </si>
  <si>
    <t>GGC-2057-2025</t>
  </si>
  <si>
    <t>VALLE DEL GUAMUEZ</t>
  </si>
  <si>
    <t xml:space="preserve">VILLAGARZÓN </t>
  </si>
  <si>
    <t>SAN MIGUEL</t>
  </si>
  <si>
    <t>PUERTO DEL GUAMUEZ</t>
  </si>
  <si>
    <t>Anexo No. 3: TABLA DE RECURSOS Y RESUMEN DEL VALOR TOTAL DE LA OFERTA
VALLE DEL GUAMUEZ</t>
  </si>
  <si>
    <t xml:space="preserve">Anexo No. 3: TABLA DE RECURSOS Y RESUMEN DEL VALOR TOTAL DE LA OFERTA
VILLAGARZÓN </t>
  </si>
  <si>
    <t>Anexo No. 3: TABLA DE RECURSOS Y RESUMEN DEL VALOR TOTAL DE LA OFERTA
SAN MIGUEL</t>
  </si>
  <si>
    <t>Anexo No. 3: TABLA DE RECURSOS Y RESUMEN DEL VALOR TOTAL DE LA OFERTA
PUERTO GUZMÁN</t>
  </si>
  <si>
    <t xml:space="preserve">ING. ELECTRICISTA O ELECTROMECANICO </t>
  </si>
  <si>
    <t>TÉCNICO ELECTRICISTA</t>
  </si>
  <si>
    <t>APOYO SOCIALES</t>
  </si>
  <si>
    <t>APOYO SISO y/o HSEQ</t>
  </si>
  <si>
    <t xml:space="preserve">APOYO ADMINISTRATIVO </t>
  </si>
  <si>
    <t>LOCALIZACIÓN APOYO SISO y/o HSEQ</t>
  </si>
  <si>
    <t>TRANSPORTE - FLUVIAL  AEREO - TERRESTRE</t>
  </si>
  <si>
    <t>EQUIPOS DE MEDICIÓN- COMUNICACIONES - INFORMES</t>
  </si>
  <si>
    <t>VALOR TOTAL OFERTA: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</si>
</sst>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_ &quot;$&quot;\ * #,##0_ ;_ &quot;$&quot;\ * \-#,##0_ ;_ &quot;$&quot;\ * &quot;-&quot;_ ;_ @_ 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5" fontId="1" fillId="0" borderId="0" xfId="2" applyFont="1" applyAlignment="1">
      <alignment vertical="center"/>
    </xf>
    <xf numFmtId="165" fontId="1" fillId="0" borderId="0" xfId="2" applyFont="1" applyFill="1" applyAlignment="1">
      <alignment vertical="center"/>
    </xf>
    <xf numFmtId="168" fontId="1" fillId="0" borderId="0" xfId="1" applyNumberFormat="1" applyFont="1" applyAlignment="1">
      <alignment vertical="center"/>
    </xf>
    <xf numFmtId="168" fontId="1" fillId="0" borderId="0" xfId="1" applyNumberFormat="1" applyFont="1" applyFill="1" applyAlignment="1">
      <alignment vertical="center"/>
    </xf>
    <xf numFmtId="168" fontId="1" fillId="0" borderId="0" xfId="0" applyNumberFormat="1" applyFont="1" applyAlignment="1">
      <alignment vertical="center"/>
    </xf>
    <xf numFmtId="10" fontId="2" fillId="0" borderId="0" xfId="3" applyNumberFormat="1" applyFont="1" applyFill="1" applyAlignment="1">
      <alignment vertical="center"/>
    </xf>
    <xf numFmtId="3" fontId="1" fillId="0" borderId="0" xfId="3" applyNumberFormat="1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justify" vertical="center"/>
    </xf>
    <xf numFmtId="166" fontId="1" fillId="0" borderId="16" xfId="2" applyNumberFormat="1" applyFont="1" applyFill="1" applyBorder="1" applyAlignment="1">
      <alignment horizontal="center" vertical="center"/>
    </xf>
    <xf numFmtId="9" fontId="1" fillId="0" borderId="16" xfId="3" applyFont="1" applyFill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67" fontId="1" fillId="0" borderId="17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167" fontId="2" fillId="0" borderId="17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right" vertical="center"/>
    </xf>
    <xf numFmtId="167" fontId="2" fillId="0" borderId="17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66" fontId="1" fillId="0" borderId="16" xfId="2" applyNumberFormat="1" applyFont="1" applyFill="1" applyBorder="1" applyAlignment="1">
      <alignment vertical="center"/>
    </xf>
    <xf numFmtId="165" fontId="1" fillId="0" borderId="16" xfId="2" applyFont="1" applyFill="1" applyBorder="1" applyAlignment="1">
      <alignment horizontal="center" vertical="center"/>
    </xf>
    <xf numFmtId="169" fontId="2" fillId="0" borderId="1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69" fontId="1" fillId="0" borderId="5" xfId="0" applyNumberFormat="1" applyFont="1" applyBorder="1" applyAlignment="1">
      <alignment vertical="center"/>
    </xf>
    <xf numFmtId="169" fontId="6" fillId="0" borderId="20" xfId="0" applyNumberFormat="1" applyFont="1" applyBorder="1" applyAlignment="1">
      <alignment horizontal="center" vertical="center"/>
    </xf>
    <xf numFmtId="3" fontId="7" fillId="0" borderId="0" xfId="0" applyNumberFormat="1" applyFont="1"/>
    <xf numFmtId="169" fontId="2" fillId="0" borderId="0" xfId="3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8" fillId="2" borderId="8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29477</xdr:rowOff>
    </xdr:from>
    <xdr:to>
      <xdr:col>5</xdr:col>
      <xdr:colOff>509454</xdr:colOff>
      <xdr:row>2</xdr:row>
      <xdr:rowOff>716061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810" y="212040"/>
          <a:ext cx="3399157" cy="900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36289</xdr:rowOff>
    </xdr:from>
    <xdr:to>
      <xdr:col>4</xdr:col>
      <xdr:colOff>411029</xdr:colOff>
      <xdr:row>2</xdr:row>
      <xdr:rowOff>722873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2479" y="217718"/>
          <a:ext cx="3391220" cy="9042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1222376</xdr:colOff>
      <xdr:row>14</xdr:row>
      <xdr:rowOff>134938</xdr:rowOff>
    </xdr:from>
    <xdr:to>
      <xdr:col>8</xdr:col>
      <xdr:colOff>551467</xdr:colOff>
      <xdr:row>18</xdr:row>
      <xdr:rowOff>162965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9271001" y="4246563"/>
          <a:ext cx="1075341" cy="726527"/>
          <a:chOff x="8509000" y="3881438"/>
          <a:chExt cx="1162654" cy="726527"/>
        </a:xfrm>
      </xdr:grpSpPr>
      <xdr:sp macro="" textlink="">
        <xdr:nvSpPr>
          <xdr:cNvPr id="4" name="Llamada ovalada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8532813" y="3881438"/>
            <a:ext cx="1086454" cy="726527"/>
          </a:xfrm>
          <a:prstGeom prst="wedgeEllipseCallo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8509000" y="3881438"/>
            <a:ext cx="1162654" cy="596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50"/>
              <a:t>INSERTAR</a:t>
            </a:r>
            <a:r>
              <a:rPr lang="es-CO" sz="1050" baseline="0"/>
              <a:t> FACTOR MULTIPLICADOR</a:t>
            </a:r>
            <a:endParaRPr lang="es-CO" sz="1050"/>
          </a:p>
        </xdr:txBody>
      </xdr:sp>
    </xdr:grpSp>
    <xdr:clientData/>
  </xdr:twoCellAnchor>
  <xdr:twoCellAnchor>
    <xdr:from>
      <xdr:col>6</xdr:col>
      <xdr:colOff>1208089</xdr:colOff>
      <xdr:row>29</xdr:row>
      <xdr:rowOff>168276</xdr:rowOff>
    </xdr:from>
    <xdr:to>
      <xdr:col>8</xdr:col>
      <xdr:colOff>537180</xdr:colOff>
      <xdr:row>34</xdr:row>
      <xdr:rowOff>21678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9256714" y="6962776"/>
          <a:ext cx="1075341" cy="742402"/>
          <a:chOff x="8509000" y="3881438"/>
          <a:chExt cx="1162654" cy="726527"/>
        </a:xfrm>
      </xdr:grpSpPr>
      <xdr:sp macro="" textlink="">
        <xdr:nvSpPr>
          <xdr:cNvPr id="7" name="Llamada ovalada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8532813" y="3881438"/>
            <a:ext cx="1086454" cy="726527"/>
          </a:xfrm>
          <a:prstGeom prst="wedgeEllipseCallo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8509000" y="3881438"/>
            <a:ext cx="1162654" cy="596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50"/>
              <a:t>INSERTAR</a:t>
            </a:r>
            <a:r>
              <a:rPr lang="es-CO" sz="1050" baseline="0"/>
              <a:t> FACTOR MULTIPLICADOR</a:t>
            </a:r>
            <a:endParaRPr lang="es-CO" sz="105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27218</xdr:rowOff>
    </xdr:from>
    <xdr:to>
      <xdr:col>4</xdr:col>
      <xdr:colOff>411029</xdr:colOff>
      <xdr:row>2</xdr:row>
      <xdr:rowOff>713802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2479" y="208647"/>
          <a:ext cx="3391220" cy="9042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1238250</xdr:colOff>
      <xdr:row>30</xdr:row>
      <xdr:rowOff>7938</xdr:rowOff>
    </xdr:from>
    <xdr:to>
      <xdr:col>8</xdr:col>
      <xdr:colOff>567341</xdr:colOff>
      <xdr:row>34</xdr:row>
      <xdr:rowOff>35965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9286875" y="6977063"/>
          <a:ext cx="1075341" cy="742402"/>
          <a:chOff x="8509000" y="3881438"/>
          <a:chExt cx="1162654" cy="726527"/>
        </a:xfrm>
      </xdr:grpSpPr>
      <xdr:sp macro="" textlink="">
        <xdr:nvSpPr>
          <xdr:cNvPr id="4" name="Llamada ovalada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8532813" y="3881438"/>
            <a:ext cx="1086454" cy="726527"/>
          </a:xfrm>
          <a:prstGeom prst="wedgeEllipseCallo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8509000" y="3881438"/>
            <a:ext cx="1162654" cy="596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50"/>
              <a:t>INSERTAR</a:t>
            </a:r>
            <a:r>
              <a:rPr lang="es-CO" sz="1050" baseline="0"/>
              <a:t> FACTOR MULTIPLICADOR</a:t>
            </a:r>
            <a:endParaRPr lang="es-CO" sz="1050"/>
          </a:p>
        </xdr:txBody>
      </xdr:sp>
    </xdr:grpSp>
    <xdr:clientData/>
  </xdr:twoCellAnchor>
  <xdr:twoCellAnchor>
    <xdr:from>
      <xdr:col>6</xdr:col>
      <xdr:colOff>1214438</xdr:colOff>
      <xdr:row>15</xdr:row>
      <xdr:rowOff>0</xdr:rowOff>
    </xdr:from>
    <xdr:to>
      <xdr:col>8</xdr:col>
      <xdr:colOff>543529</xdr:colOff>
      <xdr:row>19</xdr:row>
      <xdr:rowOff>28027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9263063" y="4286250"/>
          <a:ext cx="1075341" cy="742402"/>
          <a:chOff x="8509000" y="3881438"/>
          <a:chExt cx="1162654" cy="726527"/>
        </a:xfrm>
      </xdr:grpSpPr>
      <xdr:sp macro="" textlink="">
        <xdr:nvSpPr>
          <xdr:cNvPr id="7" name="Llamada ovalada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8532813" y="3881438"/>
            <a:ext cx="1086454" cy="726527"/>
          </a:xfrm>
          <a:prstGeom prst="wedgeEllipseCallo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8509000" y="3881438"/>
            <a:ext cx="1162654" cy="596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50"/>
              <a:t>INSERTAR</a:t>
            </a:r>
            <a:r>
              <a:rPr lang="es-CO" sz="1050" baseline="0"/>
              <a:t> FACTOR MULTIPLICADOR</a:t>
            </a:r>
            <a:endParaRPr lang="es-CO" sz="105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36289</xdr:rowOff>
    </xdr:from>
    <xdr:to>
      <xdr:col>4</xdr:col>
      <xdr:colOff>411029</xdr:colOff>
      <xdr:row>2</xdr:row>
      <xdr:rowOff>722873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2479" y="217718"/>
          <a:ext cx="3391220" cy="9042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1190625</xdr:colOff>
      <xdr:row>14</xdr:row>
      <xdr:rowOff>158750</xdr:rowOff>
    </xdr:from>
    <xdr:to>
      <xdr:col>8</xdr:col>
      <xdr:colOff>519716</xdr:colOff>
      <xdr:row>19</xdr:row>
      <xdr:rowOff>12152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9239250" y="4270375"/>
          <a:ext cx="1075341" cy="742402"/>
          <a:chOff x="8509000" y="3881438"/>
          <a:chExt cx="1162654" cy="726527"/>
        </a:xfrm>
      </xdr:grpSpPr>
      <xdr:sp macro="" textlink="">
        <xdr:nvSpPr>
          <xdr:cNvPr id="4" name="Llamada ovalada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8532813" y="3881438"/>
            <a:ext cx="1086454" cy="726527"/>
          </a:xfrm>
          <a:prstGeom prst="wedgeEllipseCallo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8509000" y="3881438"/>
            <a:ext cx="1162654" cy="596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50"/>
              <a:t>INSERTAR</a:t>
            </a:r>
            <a:r>
              <a:rPr lang="es-CO" sz="1050" baseline="0"/>
              <a:t> FACTOR MULTIPLICADOR</a:t>
            </a:r>
            <a:endParaRPr lang="es-CO" sz="1050"/>
          </a:p>
        </xdr:txBody>
      </xdr:sp>
    </xdr:grpSp>
    <xdr:clientData/>
  </xdr:twoCellAnchor>
  <xdr:twoCellAnchor>
    <xdr:from>
      <xdr:col>6</xdr:col>
      <xdr:colOff>1206500</xdr:colOff>
      <xdr:row>29</xdr:row>
      <xdr:rowOff>166688</xdr:rowOff>
    </xdr:from>
    <xdr:to>
      <xdr:col>8</xdr:col>
      <xdr:colOff>535591</xdr:colOff>
      <xdr:row>34</xdr:row>
      <xdr:rowOff>20090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9255125" y="6961188"/>
          <a:ext cx="1075341" cy="742402"/>
          <a:chOff x="8509000" y="3881438"/>
          <a:chExt cx="1162654" cy="726527"/>
        </a:xfrm>
      </xdr:grpSpPr>
      <xdr:sp macro="" textlink="">
        <xdr:nvSpPr>
          <xdr:cNvPr id="7" name="Llamada ovalada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8532813" y="3881438"/>
            <a:ext cx="1086454" cy="726527"/>
          </a:xfrm>
          <a:prstGeom prst="wedgeEllipseCallo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8509000" y="3881438"/>
            <a:ext cx="1162654" cy="596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50"/>
              <a:t>INSERTAR</a:t>
            </a:r>
            <a:r>
              <a:rPr lang="es-CO" sz="1050" baseline="0"/>
              <a:t> FACTOR MULTIPLICADOR</a:t>
            </a:r>
            <a:endParaRPr lang="es-CO" sz="105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27218</xdr:rowOff>
    </xdr:from>
    <xdr:to>
      <xdr:col>4</xdr:col>
      <xdr:colOff>411029</xdr:colOff>
      <xdr:row>2</xdr:row>
      <xdr:rowOff>713802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2479" y="208647"/>
          <a:ext cx="3391220" cy="9042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1190625</xdr:colOff>
      <xdr:row>29</xdr:row>
      <xdr:rowOff>158750</xdr:rowOff>
    </xdr:from>
    <xdr:to>
      <xdr:col>8</xdr:col>
      <xdr:colOff>519716</xdr:colOff>
      <xdr:row>34</xdr:row>
      <xdr:rowOff>12152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9239250" y="6953250"/>
          <a:ext cx="1075341" cy="742402"/>
          <a:chOff x="8509000" y="3881438"/>
          <a:chExt cx="1162654" cy="726527"/>
        </a:xfrm>
      </xdr:grpSpPr>
      <xdr:sp macro="" textlink="">
        <xdr:nvSpPr>
          <xdr:cNvPr id="4" name="Llamada ovala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8532813" y="3881438"/>
            <a:ext cx="1086454" cy="726527"/>
          </a:xfrm>
          <a:prstGeom prst="wedgeEllipseCallo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8509000" y="3881438"/>
            <a:ext cx="1162654" cy="596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50"/>
              <a:t>INSERTAR</a:t>
            </a:r>
            <a:r>
              <a:rPr lang="es-CO" sz="1050" baseline="0"/>
              <a:t> FACTOR MULTIPLICADOR</a:t>
            </a:r>
            <a:endParaRPr lang="es-CO" sz="1050"/>
          </a:p>
        </xdr:txBody>
      </xdr:sp>
    </xdr:grpSp>
    <xdr:clientData/>
  </xdr:twoCellAnchor>
  <xdr:twoCellAnchor>
    <xdr:from>
      <xdr:col>6</xdr:col>
      <xdr:colOff>1190625</xdr:colOff>
      <xdr:row>15</xdr:row>
      <xdr:rowOff>7937</xdr:rowOff>
    </xdr:from>
    <xdr:to>
      <xdr:col>8</xdr:col>
      <xdr:colOff>519716</xdr:colOff>
      <xdr:row>19</xdr:row>
      <xdr:rowOff>35964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9239250" y="4294187"/>
          <a:ext cx="1075341" cy="742402"/>
          <a:chOff x="8509000" y="3881438"/>
          <a:chExt cx="1162654" cy="726527"/>
        </a:xfrm>
      </xdr:grpSpPr>
      <xdr:sp macro="" textlink="">
        <xdr:nvSpPr>
          <xdr:cNvPr id="7" name="Llamada ovalada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8532813" y="3881438"/>
            <a:ext cx="1086454" cy="726527"/>
          </a:xfrm>
          <a:prstGeom prst="wedgeEllipseCallou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>
            <a:off x="8509000" y="3881438"/>
            <a:ext cx="1162654" cy="5966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050"/>
              <a:t>INSERTAR</a:t>
            </a:r>
            <a:r>
              <a:rPr lang="es-CO" sz="1050" baseline="0"/>
              <a:t> FACTOR MULTIPLICADOR</a:t>
            </a:r>
            <a:endParaRPr lang="es-CO" sz="105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H43"/>
  <sheetViews>
    <sheetView showGridLines="0" tabSelected="1" view="pageBreakPreview" zoomScale="70" zoomScaleNormal="80" zoomScaleSheetLayoutView="7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G12" sqref="G12"/>
    </sheetView>
  </sheetViews>
  <sheetFormatPr baseColWidth="10" defaultColWidth="11.42578125" defaultRowHeight="14.25" x14ac:dyDescent="0.25"/>
  <cols>
    <col min="1" max="1" width="3.42578125" style="1" customWidth="1"/>
    <col min="2" max="7" width="20.5703125" style="1" customWidth="1"/>
    <col min="8" max="8" width="2.85546875" style="1" customWidth="1"/>
    <col min="9" max="16384" width="11.42578125" style="1"/>
  </cols>
  <sheetData>
    <row r="1" spans="2:7" ht="15" thickBot="1" x14ac:dyDescent="0.3"/>
    <row r="2" spans="2:7" ht="17.25" customHeight="1" x14ac:dyDescent="0.25">
      <c r="B2" s="41"/>
      <c r="C2" s="42"/>
      <c r="D2" s="42"/>
      <c r="E2" s="42"/>
      <c r="F2" s="42"/>
      <c r="G2" s="43"/>
    </row>
    <row r="3" spans="2:7" ht="66.75" customHeight="1" x14ac:dyDescent="0.25">
      <c r="B3" s="44"/>
      <c r="C3" s="45"/>
      <c r="D3" s="45"/>
      <c r="E3" s="45"/>
      <c r="F3" s="45"/>
      <c r="G3" s="46"/>
    </row>
    <row r="4" spans="2:7" ht="37.5" customHeight="1" x14ac:dyDescent="0.25">
      <c r="B4" s="47" t="s">
        <v>39</v>
      </c>
      <c r="C4" s="48"/>
      <c r="D4" s="48"/>
      <c r="E4" s="48"/>
      <c r="F4" s="48"/>
      <c r="G4" s="49"/>
    </row>
    <row r="5" spans="2:7" x14ac:dyDescent="0.25">
      <c r="B5" s="47" t="s">
        <v>24</v>
      </c>
      <c r="C5" s="48"/>
      <c r="D5" s="48"/>
      <c r="E5" s="48"/>
      <c r="F5" s="48"/>
      <c r="G5" s="49"/>
    </row>
    <row r="6" spans="2:7" ht="15" thickBot="1" x14ac:dyDescent="0.3">
      <c r="B6" s="47"/>
      <c r="C6" s="48"/>
      <c r="D6" s="48"/>
      <c r="E6" s="48"/>
      <c r="F6" s="48"/>
      <c r="G6" s="49"/>
    </row>
    <row r="7" spans="2:7" ht="29.25" hidden="1" customHeight="1" x14ac:dyDescent="0.25">
      <c r="B7" s="47"/>
      <c r="C7" s="48"/>
      <c r="D7" s="48"/>
      <c r="E7" s="48"/>
      <c r="F7" s="48"/>
      <c r="G7" s="49"/>
    </row>
    <row r="8" spans="2:7" ht="66.95" customHeight="1" thickBot="1" x14ac:dyDescent="0.3">
      <c r="B8" s="71" t="s">
        <v>38</v>
      </c>
      <c r="C8" s="72"/>
      <c r="D8" s="72"/>
      <c r="E8" s="72"/>
      <c r="F8" s="72"/>
      <c r="G8" s="73"/>
    </row>
    <row r="9" spans="2:7" ht="15" x14ac:dyDescent="0.25">
      <c r="B9" s="34"/>
      <c r="C9" s="35"/>
      <c r="D9" s="35"/>
      <c r="E9" s="35"/>
      <c r="F9" s="35"/>
      <c r="G9" s="36"/>
    </row>
    <row r="10" spans="2:7" ht="15" x14ac:dyDescent="0.25">
      <c r="B10" s="2" t="s">
        <v>0</v>
      </c>
      <c r="C10" s="37"/>
      <c r="D10" s="37"/>
      <c r="E10" s="37"/>
      <c r="F10" s="37"/>
      <c r="G10" s="3"/>
    </row>
    <row r="11" spans="2:7" s="33" customFormat="1" ht="15" customHeight="1" x14ac:dyDescent="0.25">
      <c r="B11" s="74" t="s">
        <v>41</v>
      </c>
      <c r="C11" s="75"/>
      <c r="D11" s="66" t="s">
        <v>42</v>
      </c>
      <c r="E11" s="66"/>
      <c r="F11" s="66"/>
      <c r="G11" s="76" t="s">
        <v>43</v>
      </c>
    </row>
    <row r="12" spans="2:7" s="33" customFormat="1" ht="15" customHeight="1" x14ac:dyDescent="0.25">
      <c r="B12" s="54" t="s">
        <v>44</v>
      </c>
      <c r="C12" s="55"/>
      <c r="D12" s="40" t="s">
        <v>48</v>
      </c>
      <c r="E12" s="40"/>
      <c r="F12" s="40"/>
      <c r="G12" s="38"/>
    </row>
    <row r="13" spans="2:7" s="33" customFormat="1" ht="15" customHeight="1" x14ac:dyDescent="0.25">
      <c r="B13" s="54" t="s">
        <v>45</v>
      </c>
      <c r="C13" s="55"/>
      <c r="D13" s="40" t="s">
        <v>49</v>
      </c>
      <c r="E13" s="40"/>
      <c r="F13" s="40"/>
      <c r="G13" s="38"/>
    </row>
    <row r="14" spans="2:7" s="33" customFormat="1" ht="15" customHeight="1" x14ac:dyDescent="0.25">
      <c r="B14" s="54" t="s">
        <v>46</v>
      </c>
      <c r="C14" s="55"/>
      <c r="D14" s="40" t="s">
        <v>50</v>
      </c>
      <c r="E14" s="40"/>
      <c r="F14" s="40"/>
      <c r="G14" s="38"/>
    </row>
    <row r="15" spans="2:7" s="33" customFormat="1" ht="15" customHeight="1" x14ac:dyDescent="0.25">
      <c r="B15" s="54" t="s">
        <v>47</v>
      </c>
      <c r="C15" s="55"/>
      <c r="D15" s="40" t="s">
        <v>51</v>
      </c>
      <c r="E15" s="40"/>
      <c r="F15" s="40"/>
      <c r="G15" s="38"/>
    </row>
    <row r="16" spans="2:7" ht="15" x14ac:dyDescent="0.25">
      <c r="B16" s="2"/>
      <c r="C16" s="37"/>
      <c r="D16" s="37"/>
      <c r="E16" s="37"/>
      <c r="F16" s="37"/>
      <c r="G16" s="3"/>
    </row>
    <row r="17" spans="2:8" ht="13.5" customHeight="1" x14ac:dyDescent="0.25">
      <c r="B17" s="56" t="s">
        <v>9</v>
      </c>
      <c r="C17" s="53"/>
      <c r="D17" s="53"/>
      <c r="E17" s="53"/>
      <c r="F17" s="53"/>
      <c r="G17" s="23">
        <f>SUM(G12:G15)</f>
        <v>0</v>
      </c>
    </row>
    <row r="18" spans="2:8" ht="15" x14ac:dyDescent="0.25">
      <c r="B18" s="2"/>
      <c r="C18" s="37"/>
      <c r="D18" s="37"/>
      <c r="E18" s="37"/>
      <c r="F18" s="37"/>
      <c r="G18" s="3"/>
    </row>
    <row r="19" spans="2:8" ht="15" x14ac:dyDescent="0.25">
      <c r="B19" s="2" t="s">
        <v>10</v>
      </c>
      <c r="C19" s="37"/>
      <c r="D19" s="37"/>
      <c r="E19" s="37"/>
      <c r="F19" s="37"/>
      <c r="G19" s="3"/>
    </row>
    <row r="20" spans="2:8" s="33" customFormat="1" ht="15" customHeight="1" x14ac:dyDescent="0.25">
      <c r="B20" s="74" t="s">
        <v>41</v>
      </c>
      <c r="C20" s="75"/>
      <c r="D20" s="66" t="s">
        <v>42</v>
      </c>
      <c r="E20" s="66"/>
      <c r="F20" s="66"/>
      <c r="G20" s="76" t="s">
        <v>43</v>
      </c>
    </row>
    <row r="21" spans="2:8" s="33" customFormat="1" ht="15" customHeight="1" x14ac:dyDescent="0.25">
      <c r="B21" s="54" t="s">
        <v>44</v>
      </c>
      <c r="C21" s="55"/>
      <c r="D21" s="40" t="s">
        <v>48</v>
      </c>
      <c r="E21" s="40"/>
      <c r="F21" s="40"/>
      <c r="G21" s="38"/>
    </row>
    <row r="22" spans="2:8" s="33" customFormat="1" ht="15" customHeight="1" x14ac:dyDescent="0.25">
      <c r="B22" s="54" t="s">
        <v>45</v>
      </c>
      <c r="C22" s="55"/>
      <c r="D22" s="40" t="s">
        <v>49</v>
      </c>
      <c r="E22" s="40"/>
      <c r="F22" s="40"/>
      <c r="G22" s="38"/>
    </row>
    <row r="23" spans="2:8" s="33" customFormat="1" ht="15" customHeight="1" x14ac:dyDescent="0.25">
      <c r="B23" s="54" t="s">
        <v>46</v>
      </c>
      <c r="C23" s="55"/>
      <c r="D23" s="40" t="s">
        <v>50</v>
      </c>
      <c r="E23" s="40"/>
      <c r="F23" s="40"/>
      <c r="G23" s="38"/>
    </row>
    <row r="24" spans="2:8" s="33" customFormat="1" ht="15" customHeight="1" x14ac:dyDescent="0.25">
      <c r="B24" s="54" t="s">
        <v>47</v>
      </c>
      <c r="C24" s="55"/>
      <c r="D24" s="40" t="s">
        <v>51</v>
      </c>
      <c r="E24" s="40"/>
      <c r="F24" s="40"/>
      <c r="G24" s="38"/>
    </row>
    <row r="25" spans="2:8" ht="15" x14ac:dyDescent="0.25">
      <c r="B25" s="2"/>
      <c r="C25" s="37"/>
      <c r="D25" s="37"/>
      <c r="E25" s="37"/>
      <c r="F25" s="37"/>
      <c r="G25" s="3"/>
    </row>
    <row r="26" spans="2:8" ht="15" x14ac:dyDescent="0.25">
      <c r="B26" s="56" t="s">
        <v>18</v>
      </c>
      <c r="C26" s="53"/>
      <c r="D26" s="53"/>
      <c r="E26" s="53"/>
      <c r="F26" s="53"/>
      <c r="G26" s="27">
        <f>SUM(G21:G24)</f>
        <v>0</v>
      </c>
      <c r="H26" s="6"/>
    </row>
    <row r="27" spans="2:8" x14ac:dyDescent="0.25">
      <c r="B27" s="28"/>
      <c r="C27" s="37"/>
      <c r="D27" s="37"/>
      <c r="E27" s="37"/>
      <c r="F27" s="37"/>
      <c r="G27" s="29"/>
      <c r="H27" s="8"/>
    </row>
    <row r="28" spans="2:8" x14ac:dyDescent="0.25">
      <c r="B28" s="28"/>
      <c r="C28" s="37"/>
      <c r="D28" s="37"/>
      <c r="E28" s="37"/>
      <c r="F28" s="37"/>
      <c r="G28" s="29"/>
      <c r="H28" s="8"/>
    </row>
    <row r="29" spans="2:8" ht="15" x14ac:dyDescent="0.25">
      <c r="B29" s="56" t="s">
        <v>19</v>
      </c>
      <c r="C29" s="53"/>
      <c r="D29" s="53"/>
      <c r="E29" s="53"/>
      <c r="F29" s="53"/>
      <c r="G29" s="27">
        <f>G17+G26</f>
        <v>0</v>
      </c>
    </row>
    <row r="30" spans="2:8" ht="15" x14ac:dyDescent="0.25">
      <c r="B30" s="56" t="s">
        <v>21</v>
      </c>
      <c r="C30" s="53"/>
      <c r="D30" s="53"/>
      <c r="E30" s="53"/>
      <c r="F30" s="53"/>
      <c r="G30" s="27">
        <f>ROUND(G29*0.19,0)</f>
        <v>0</v>
      </c>
      <c r="H30" s="13"/>
    </row>
    <row r="31" spans="2:8" ht="15" x14ac:dyDescent="0.25">
      <c r="B31" s="2"/>
      <c r="C31" s="37"/>
      <c r="D31" s="37"/>
      <c r="E31" s="37"/>
      <c r="F31" s="37"/>
      <c r="G31" s="3"/>
    </row>
    <row r="32" spans="2:8" ht="19.5" customHeight="1" thickBot="1" x14ac:dyDescent="0.25">
      <c r="B32" s="57" t="s">
        <v>64</v>
      </c>
      <c r="C32" s="58"/>
      <c r="D32" s="58"/>
      <c r="E32" s="58"/>
      <c r="F32" s="58"/>
      <c r="G32" s="30">
        <f>G29+G30</f>
        <v>0</v>
      </c>
      <c r="H32" s="31"/>
    </row>
    <row r="34" spans="2:8" x14ac:dyDescent="0.25">
      <c r="G34" s="10"/>
    </row>
    <row r="35" spans="2:8" x14ac:dyDescent="0.25">
      <c r="B35" s="12"/>
      <c r="G35" s="7"/>
    </row>
    <row r="36" spans="2:8" ht="28.5" x14ac:dyDescent="0.25">
      <c r="B36" s="12" t="s">
        <v>37</v>
      </c>
      <c r="F36" s="13"/>
      <c r="G36" s="32"/>
      <c r="H36" s="9"/>
    </row>
    <row r="37" spans="2:8" x14ac:dyDescent="0.25">
      <c r="B37" s="1" t="s">
        <v>31</v>
      </c>
    </row>
    <row r="39" spans="2:8" x14ac:dyDescent="0.25">
      <c r="B39" s="1" t="s">
        <v>32</v>
      </c>
    </row>
    <row r="40" spans="2:8" x14ac:dyDescent="0.25">
      <c r="B40" s="1" t="s">
        <v>33</v>
      </c>
    </row>
    <row r="41" spans="2:8" x14ac:dyDescent="0.25">
      <c r="B41" s="1" t="s">
        <v>34</v>
      </c>
    </row>
    <row r="42" spans="2:8" x14ac:dyDescent="0.25">
      <c r="B42" s="1" t="s">
        <v>35</v>
      </c>
    </row>
    <row r="43" spans="2:8" x14ac:dyDescent="0.25">
      <c r="B43" s="1" t="s">
        <v>36</v>
      </c>
    </row>
  </sheetData>
  <mergeCells count="29">
    <mergeCell ref="D20:F20"/>
    <mergeCell ref="B21:C21"/>
    <mergeCell ref="B22:C22"/>
    <mergeCell ref="B23:C23"/>
    <mergeCell ref="B24:C24"/>
    <mergeCell ref="B20:C20"/>
    <mergeCell ref="B32:F32"/>
    <mergeCell ref="B26:F26"/>
    <mergeCell ref="B29:F29"/>
    <mergeCell ref="B30:F30"/>
    <mergeCell ref="D22:F22"/>
    <mergeCell ref="D23:F23"/>
    <mergeCell ref="D24:F24"/>
    <mergeCell ref="D21:F21"/>
    <mergeCell ref="B2:G3"/>
    <mergeCell ref="B4:G4"/>
    <mergeCell ref="B5:G7"/>
    <mergeCell ref="B8:G8"/>
    <mergeCell ref="B11:C11"/>
    <mergeCell ref="D11:F11"/>
    <mergeCell ref="B14:C14"/>
    <mergeCell ref="D14:F14"/>
    <mergeCell ref="D12:F12"/>
    <mergeCell ref="B12:C12"/>
    <mergeCell ref="B13:C13"/>
    <mergeCell ref="B15:C15"/>
    <mergeCell ref="D13:F13"/>
    <mergeCell ref="D15:F15"/>
    <mergeCell ref="B17:F17"/>
  </mergeCells>
  <pageMargins left="0.51181102362204722" right="0.51181102362204722" top="0.74803149606299213" bottom="0.55118110236220474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J50"/>
  <sheetViews>
    <sheetView showGridLines="0" view="pageBreakPreview" zoomScale="60" zoomScaleNormal="7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G12" sqref="G12"/>
    </sheetView>
  </sheetViews>
  <sheetFormatPr baseColWidth="10" defaultColWidth="11.42578125" defaultRowHeight="14.25" x14ac:dyDescent="0.25"/>
  <cols>
    <col min="1" max="1" width="3.42578125" style="1" customWidth="1"/>
    <col min="2" max="2" width="14.42578125" style="1" customWidth="1"/>
    <col min="3" max="3" width="57.42578125" style="1" bestFit="1" customWidth="1"/>
    <col min="4" max="4" width="17.42578125" style="1" bestFit="1" customWidth="1"/>
    <col min="5" max="5" width="16.42578125" style="1" customWidth="1"/>
    <col min="6" max="6" width="11.5703125" style="1" bestFit="1" customWidth="1"/>
    <col min="7" max="7" width="23.42578125" style="1" customWidth="1"/>
    <col min="8" max="8" width="2.85546875" style="1" customWidth="1"/>
    <col min="9" max="16384" width="11.42578125" style="1"/>
  </cols>
  <sheetData>
    <row r="1" spans="2:10" ht="15" thickBot="1" x14ac:dyDescent="0.3"/>
    <row r="2" spans="2:10" ht="17.25" customHeight="1" x14ac:dyDescent="0.25">
      <c r="B2" s="41"/>
      <c r="C2" s="42"/>
      <c r="D2" s="42"/>
      <c r="E2" s="42"/>
      <c r="F2" s="42"/>
      <c r="G2" s="43"/>
    </row>
    <row r="3" spans="2:10" ht="66.75" customHeight="1" x14ac:dyDescent="0.25">
      <c r="B3" s="44"/>
      <c r="C3" s="45"/>
      <c r="D3" s="45"/>
      <c r="E3" s="45"/>
      <c r="F3" s="45"/>
      <c r="G3" s="46"/>
    </row>
    <row r="4" spans="2:10" ht="37.5" customHeight="1" x14ac:dyDescent="0.25">
      <c r="B4" s="47" t="s">
        <v>39</v>
      </c>
      <c r="C4" s="67"/>
      <c r="D4" s="67"/>
      <c r="E4" s="67"/>
      <c r="F4" s="67"/>
      <c r="G4" s="49"/>
    </row>
    <row r="5" spans="2:10" ht="14.1" customHeight="1" x14ac:dyDescent="0.25">
      <c r="B5" s="47" t="s">
        <v>52</v>
      </c>
      <c r="C5" s="67"/>
      <c r="D5" s="67"/>
      <c r="E5" s="67"/>
      <c r="F5" s="67"/>
      <c r="G5" s="49"/>
    </row>
    <row r="6" spans="2:10" ht="14.45" customHeight="1" thickBot="1" x14ac:dyDescent="0.3">
      <c r="B6" s="47"/>
      <c r="C6" s="67"/>
      <c r="D6" s="67"/>
      <c r="E6" s="67"/>
      <c r="F6" s="67"/>
      <c r="G6" s="49"/>
    </row>
    <row r="7" spans="2:10" ht="29.25" hidden="1" customHeight="1" x14ac:dyDescent="0.25">
      <c r="B7" s="68"/>
      <c r="C7" s="69"/>
      <c r="D7" s="69"/>
      <c r="E7" s="69"/>
      <c r="F7" s="69"/>
      <c r="G7" s="70"/>
    </row>
    <row r="8" spans="2:10" ht="74.099999999999994" customHeight="1" thickBot="1" x14ac:dyDescent="0.3">
      <c r="B8" s="50" t="s">
        <v>38</v>
      </c>
      <c r="C8" s="51"/>
      <c r="D8" s="51"/>
      <c r="E8" s="51"/>
      <c r="F8" s="51"/>
      <c r="G8" s="52"/>
    </row>
    <row r="9" spans="2:10" ht="15" x14ac:dyDescent="0.25">
      <c r="B9" s="2" t="s">
        <v>0</v>
      </c>
      <c r="G9" s="3"/>
    </row>
    <row r="10" spans="2:10" ht="15" customHeight="1" x14ac:dyDescent="0.25">
      <c r="B10" s="62" t="s">
        <v>1</v>
      </c>
      <c r="C10" s="64" t="s">
        <v>2</v>
      </c>
      <c r="D10" s="64" t="s">
        <v>3</v>
      </c>
      <c r="E10" s="64" t="s">
        <v>4</v>
      </c>
      <c r="F10" s="64" t="s">
        <v>5</v>
      </c>
      <c r="G10" s="59" t="s">
        <v>6</v>
      </c>
    </row>
    <row r="11" spans="2:10" ht="15" customHeight="1" x14ac:dyDescent="0.25">
      <c r="B11" s="63"/>
      <c r="C11" s="65"/>
      <c r="D11" s="65"/>
      <c r="E11" s="65"/>
      <c r="F11" s="65"/>
      <c r="G11" s="60"/>
    </row>
    <row r="12" spans="2:10" x14ac:dyDescent="0.25">
      <c r="B12" s="21">
        <v>1</v>
      </c>
      <c r="C12" s="14" t="s">
        <v>22</v>
      </c>
      <c r="D12" s="15"/>
      <c r="E12" s="16">
        <v>0.25</v>
      </c>
      <c r="F12" s="17">
        <v>12</v>
      </c>
      <c r="G12" s="18">
        <f>B12*D12*E12*F12</f>
        <v>0</v>
      </c>
      <c r="J12" s="11"/>
    </row>
    <row r="13" spans="2:10" x14ac:dyDescent="0.25">
      <c r="B13" s="21">
        <v>1</v>
      </c>
      <c r="C13" s="14" t="s">
        <v>56</v>
      </c>
      <c r="D13" s="15"/>
      <c r="E13" s="16">
        <v>1</v>
      </c>
      <c r="F13" s="17">
        <v>10</v>
      </c>
      <c r="G13" s="18">
        <f t="shared" ref="G13:G17" si="0">B13*D13*E13*F13</f>
        <v>0</v>
      </c>
      <c r="J13" s="11"/>
    </row>
    <row r="14" spans="2:10" x14ac:dyDescent="0.25">
      <c r="B14" s="21">
        <v>1</v>
      </c>
      <c r="C14" s="19" t="s">
        <v>57</v>
      </c>
      <c r="D14" s="15"/>
      <c r="E14" s="16">
        <v>1</v>
      </c>
      <c r="F14" s="17">
        <v>10</v>
      </c>
      <c r="G14" s="18">
        <f t="shared" si="0"/>
        <v>0</v>
      </c>
      <c r="J14" s="11"/>
    </row>
    <row r="15" spans="2:10" x14ac:dyDescent="0.25">
      <c r="B15" s="21">
        <v>1</v>
      </c>
      <c r="C15" s="19" t="s">
        <v>40</v>
      </c>
      <c r="D15" s="15"/>
      <c r="E15" s="16">
        <f>$E$14</f>
        <v>1</v>
      </c>
      <c r="F15" s="17">
        <v>10</v>
      </c>
      <c r="G15" s="18">
        <f t="shared" si="0"/>
        <v>0</v>
      </c>
      <c r="J15" s="11"/>
    </row>
    <row r="16" spans="2:10" x14ac:dyDescent="0.25">
      <c r="B16" s="21">
        <v>2</v>
      </c>
      <c r="C16" s="14" t="s">
        <v>58</v>
      </c>
      <c r="D16" s="15"/>
      <c r="E16" s="16">
        <f t="shared" ref="E16:E18" si="1">$E$14</f>
        <v>1</v>
      </c>
      <c r="F16" s="17">
        <v>10</v>
      </c>
      <c r="G16" s="18">
        <f>B16*D16*E16*F16</f>
        <v>0</v>
      </c>
      <c r="J16" s="11"/>
    </row>
    <row r="17" spans="2:10" x14ac:dyDescent="0.25">
      <c r="B17" s="21">
        <v>2</v>
      </c>
      <c r="C17" s="14" t="s">
        <v>59</v>
      </c>
      <c r="D17" s="15"/>
      <c r="E17" s="16">
        <f t="shared" si="1"/>
        <v>1</v>
      </c>
      <c r="F17" s="17">
        <v>10</v>
      </c>
      <c r="G17" s="18">
        <f t="shared" si="0"/>
        <v>0</v>
      </c>
      <c r="J17" s="11"/>
    </row>
    <row r="18" spans="2:10" x14ac:dyDescent="0.25">
      <c r="B18" s="21">
        <v>1</v>
      </c>
      <c r="C18" s="14" t="s">
        <v>60</v>
      </c>
      <c r="D18" s="15"/>
      <c r="E18" s="16">
        <f t="shared" si="1"/>
        <v>1</v>
      </c>
      <c r="F18" s="17">
        <v>10</v>
      </c>
      <c r="G18" s="18">
        <f t="shared" ref="G18" si="2">B18*D18*E18*F18</f>
        <v>0</v>
      </c>
      <c r="J18" s="11"/>
    </row>
    <row r="19" spans="2:10" ht="15" x14ac:dyDescent="0.25">
      <c r="B19" s="56" t="s">
        <v>7</v>
      </c>
      <c r="C19" s="53"/>
      <c r="D19" s="53"/>
      <c r="E19" s="53"/>
      <c r="F19" s="53"/>
      <c r="G19" s="20">
        <f>SUM(G12:G18)</f>
        <v>0</v>
      </c>
    </row>
    <row r="20" spans="2:10" ht="15" x14ac:dyDescent="0.25">
      <c r="B20" s="61" t="s">
        <v>8</v>
      </c>
      <c r="C20" s="40"/>
      <c r="D20" s="40"/>
      <c r="E20" s="40"/>
      <c r="F20" s="40"/>
      <c r="G20" s="22"/>
    </row>
    <row r="21" spans="2:10" ht="15" x14ac:dyDescent="0.25">
      <c r="B21" s="56" t="s">
        <v>9</v>
      </c>
      <c r="C21" s="53"/>
      <c r="D21" s="53"/>
      <c r="E21" s="53"/>
      <c r="F21" s="53"/>
      <c r="G21" s="23">
        <f>G19*G20</f>
        <v>0</v>
      </c>
    </row>
    <row r="22" spans="2:10" ht="15" x14ac:dyDescent="0.25">
      <c r="B22" s="2" t="s">
        <v>10</v>
      </c>
      <c r="G22" s="3"/>
    </row>
    <row r="23" spans="2:10" x14ac:dyDescent="0.25">
      <c r="B23" s="62" t="s">
        <v>11</v>
      </c>
      <c r="C23" s="64" t="s">
        <v>12</v>
      </c>
      <c r="D23" s="66" t="s">
        <v>13</v>
      </c>
      <c r="E23" s="66" t="s">
        <v>14</v>
      </c>
      <c r="F23" s="64" t="s">
        <v>5</v>
      </c>
      <c r="G23" s="59" t="s">
        <v>6</v>
      </c>
    </row>
    <row r="24" spans="2:10" x14ac:dyDescent="0.25">
      <c r="B24" s="63"/>
      <c r="C24" s="65"/>
      <c r="D24" s="66"/>
      <c r="E24" s="66"/>
      <c r="F24" s="65"/>
      <c r="G24" s="60"/>
      <c r="H24" s="4"/>
    </row>
    <row r="25" spans="2:10" x14ac:dyDescent="0.25">
      <c r="B25" s="21">
        <v>1</v>
      </c>
      <c r="C25" s="24" t="s">
        <v>25</v>
      </c>
      <c r="D25" s="25"/>
      <c r="E25" s="26" t="s">
        <v>23</v>
      </c>
      <c r="F25" s="17">
        <v>12</v>
      </c>
      <c r="G25" s="18">
        <f>+D25*F25*B25</f>
        <v>0</v>
      </c>
      <c r="H25" s="5"/>
      <c r="J25" s="11"/>
    </row>
    <row r="26" spans="2:10" x14ac:dyDescent="0.25">
      <c r="B26" s="21">
        <v>1</v>
      </c>
      <c r="C26" s="19" t="s">
        <v>26</v>
      </c>
      <c r="D26" s="25"/>
      <c r="E26" s="26" t="s">
        <v>15</v>
      </c>
      <c r="F26" s="17">
        <v>10</v>
      </c>
      <c r="G26" s="18">
        <f t="shared" ref="G26:G27" si="3">+F26*D26*B26</f>
        <v>0</v>
      </c>
      <c r="H26" s="5"/>
      <c r="J26" s="11"/>
    </row>
    <row r="27" spans="2:10" x14ac:dyDescent="0.25">
      <c r="B27" s="21">
        <v>2</v>
      </c>
      <c r="C27" s="19" t="s">
        <v>27</v>
      </c>
      <c r="D27" s="25"/>
      <c r="E27" s="26" t="s">
        <v>15</v>
      </c>
      <c r="F27" s="17">
        <v>10</v>
      </c>
      <c r="G27" s="18">
        <f t="shared" si="3"/>
        <v>0</v>
      </c>
      <c r="H27" s="5"/>
      <c r="J27" s="11"/>
    </row>
    <row r="28" spans="2:10" x14ac:dyDescent="0.25">
      <c r="B28" s="21">
        <v>1</v>
      </c>
      <c r="C28" s="19" t="s">
        <v>28</v>
      </c>
      <c r="D28" s="25"/>
      <c r="E28" s="26" t="s">
        <v>15</v>
      </c>
      <c r="F28" s="17">
        <v>10</v>
      </c>
      <c r="G28" s="18">
        <f t="shared" ref="G28:G33" si="4">+F28*D28*B28</f>
        <v>0</v>
      </c>
      <c r="H28" s="5"/>
      <c r="J28" s="11"/>
    </row>
    <row r="29" spans="2:10" x14ac:dyDescent="0.25">
      <c r="B29" s="21">
        <v>1</v>
      </c>
      <c r="C29" s="19" t="s">
        <v>29</v>
      </c>
      <c r="D29" s="25"/>
      <c r="E29" s="26" t="s">
        <v>15</v>
      </c>
      <c r="F29" s="17">
        <v>10</v>
      </c>
      <c r="G29" s="18">
        <f t="shared" si="4"/>
        <v>0</v>
      </c>
      <c r="H29" s="5"/>
      <c r="J29" s="11"/>
    </row>
    <row r="30" spans="2:10" x14ac:dyDescent="0.25">
      <c r="B30" s="21">
        <v>1</v>
      </c>
      <c r="C30" s="19" t="s">
        <v>61</v>
      </c>
      <c r="D30" s="25"/>
      <c r="E30" s="26" t="s">
        <v>15</v>
      </c>
      <c r="F30" s="17">
        <v>10</v>
      </c>
      <c r="G30" s="18">
        <f t="shared" si="4"/>
        <v>0</v>
      </c>
      <c r="H30" s="5"/>
      <c r="J30" s="11"/>
    </row>
    <row r="31" spans="2:10" x14ac:dyDescent="0.25">
      <c r="B31" s="21">
        <v>4</v>
      </c>
      <c r="C31" s="19" t="s">
        <v>62</v>
      </c>
      <c r="D31" s="25"/>
      <c r="E31" s="26" t="s">
        <v>15</v>
      </c>
      <c r="F31" s="17">
        <v>10</v>
      </c>
      <c r="G31" s="18">
        <f t="shared" si="4"/>
        <v>0</v>
      </c>
      <c r="H31" s="5"/>
      <c r="J31" s="11"/>
    </row>
    <row r="32" spans="2:10" x14ac:dyDescent="0.25">
      <c r="B32" s="21">
        <v>1</v>
      </c>
      <c r="C32" s="19" t="s">
        <v>30</v>
      </c>
      <c r="D32" s="25"/>
      <c r="E32" s="26" t="s">
        <v>15</v>
      </c>
      <c r="F32" s="17">
        <v>10</v>
      </c>
      <c r="G32" s="18">
        <f t="shared" si="4"/>
        <v>0</v>
      </c>
      <c r="H32" s="5"/>
      <c r="J32" s="11"/>
    </row>
    <row r="33" spans="2:10" x14ac:dyDescent="0.25">
      <c r="B33" s="21">
        <v>1</v>
      </c>
      <c r="C33" s="24" t="s">
        <v>63</v>
      </c>
      <c r="D33" s="25"/>
      <c r="E33" s="26" t="s">
        <v>15</v>
      </c>
      <c r="F33" s="17">
        <v>10</v>
      </c>
      <c r="G33" s="18">
        <f t="shared" si="4"/>
        <v>0</v>
      </c>
      <c r="J33" s="11"/>
    </row>
    <row r="34" spans="2:10" ht="15" x14ac:dyDescent="0.25">
      <c r="B34" s="56" t="s">
        <v>16</v>
      </c>
      <c r="C34" s="53"/>
      <c r="D34" s="53"/>
      <c r="E34" s="53"/>
      <c r="F34" s="53"/>
      <c r="G34" s="20">
        <f>SUM(G25:G33)</f>
        <v>0</v>
      </c>
      <c r="H34" s="6"/>
    </row>
    <row r="35" spans="2:10" ht="15" x14ac:dyDescent="0.25">
      <c r="B35" s="61" t="s">
        <v>17</v>
      </c>
      <c r="C35" s="40"/>
      <c r="D35" s="40"/>
      <c r="E35" s="40"/>
      <c r="F35" s="40"/>
      <c r="G35" s="22"/>
      <c r="H35" s="6"/>
    </row>
    <row r="36" spans="2:10" ht="15" x14ac:dyDescent="0.25">
      <c r="B36" s="56" t="s">
        <v>18</v>
      </c>
      <c r="C36" s="53"/>
      <c r="D36" s="53"/>
      <c r="E36" s="53"/>
      <c r="F36" s="53"/>
      <c r="G36" s="27">
        <f>G34*G35</f>
        <v>0</v>
      </c>
      <c r="H36" s="6"/>
    </row>
    <row r="37" spans="2:10" x14ac:dyDescent="0.25">
      <c r="B37" s="28"/>
      <c r="G37" s="29"/>
      <c r="H37" s="8"/>
    </row>
    <row r="38" spans="2:10" ht="15" x14ac:dyDescent="0.25">
      <c r="B38" s="56" t="s">
        <v>19</v>
      </c>
      <c r="C38" s="53"/>
      <c r="D38" s="53"/>
      <c r="E38" s="53"/>
      <c r="F38" s="53"/>
      <c r="G38" s="27">
        <f>G21+G36</f>
        <v>0</v>
      </c>
    </row>
    <row r="39" spans="2:10" ht="15" x14ac:dyDescent="0.25">
      <c r="B39" s="56" t="s">
        <v>21</v>
      </c>
      <c r="C39" s="53"/>
      <c r="D39" s="53"/>
      <c r="E39" s="53"/>
      <c r="F39" s="53"/>
      <c r="G39" s="27">
        <f>ROUND(G38*0.19,0)</f>
        <v>0</v>
      </c>
      <c r="H39" s="13"/>
    </row>
    <row r="40" spans="2:10" ht="19.5" customHeight="1" thickBot="1" x14ac:dyDescent="0.25">
      <c r="B40" s="57" t="s">
        <v>20</v>
      </c>
      <c r="C40" s="58"/>
      <c r="D40" s="58"/>
      <c r="E40" s="58"/>
      <c r="F40" s="58"/>
      <c r="G40" s="30">
        <f>G38+G39</f>
        <v>0</v>
      </c>
      <c r="H40" s="31"/>
    </row>
    <row r="42" spans="2:10" x14ac:dyDescent="0.25">
      <c r="G42" s="10"/>
    </row>
    <row r="43" spans="2:10" ht="28.5" x14ac:dyDescent="0.25">
      <c r="B43" s="12" t="s">
        <v>37</v>
      </c>
      <c r="G43" s="7"/>
    </row>
    <row r="44" spans="2:10" ht="15" x14ac:dyDescent="0.25">
      <c r="B44" s="1" t="s">
        <v>31</v>
      </c>
      <c r="F44" s="13"/>
      <c r="G44" s="32"/>
      <c r="H44" s="9"/>
    </row>
    <row r="46" spans="2:10" x14ac:dyDescent="0.25">
      <c r="B46" s="1" t="s">
        <v>32</v>
      </c>
    </row>
    <row r="47" spans="2:10" x14ac:dyDescent="0.25">
      <c r="B47" s="1" t="s">
        <v>33</v>
      </c>
    </row>
    <row r="48" spans="2:10" x14ac:dyDescent="0.25">
      <c r="B48" s="1" t="s">
        <v>34</v>
      </c>
    </row>
    <row r="49" spans="2:2" x14ac:dyDescent="0.25">
      <c r="B49" s="1" t="s">
        <v>35</v>
      </c>
    </row>
    <row r="50" spans="2:2" x14ac:dyDescent="0.25">
      <c r="B50" s="1" t="s">
        <v>36</v>
      </c>
    </row>
  </sheetData>
  <mergeCells count="25"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  <mergeCell ref="B19:F19"/>
    <mergeCell ref="B20:F20"/>
    <mergeCell ref="B21:F21"/>
    <mergeCell ref="B23:B24"/>
    <mergeCell ref="C23:C24"/>
    <mergeCell ref="D23:D24"/>
    <mergeCell ref="E23:E24"/>
    <mergeCell ref="F23:F24"/>
    <mergeCell ref="B39:F39"/>
    <mergeCell ref="B40:F40"/>
    <mergeCell ref="G23:G24"/>
    <mergeCell ref="B34:F34"/>
    <mergeCell ref="B35:F35"/>
    <mergeCell ref="B36:F36"/>
    <mergeCell ref="B38:F38"/>
  </mergeCells>
  <pageMargins left="0.51181102362204722" right="0.31496062992125984" top="0.74803149606299213" bottom="0.74803149606299213" header="0.31496062992125984" footer="0.31496062992125984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fitToPage="1"/>
  </sheetPr>
  <dimension ref="B1:J50"/>
  <sheetViews>
    <sheetView showGridLines="0" view="pageBreakPreview" zoomScale="60" zoomScaleNormal="7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G12" sqref="G12"/>
    </sheetView>
  </sheetViews>
  <sheetFormatPr baseColWidth="10" defaultColWidth="11.42578125" defaultRowHeight="14.25" x14ac:dyDescent="0.25"/>
  <cols>
    <col min="1" max="1" width="3.42578125" style="1" customWidth="1"/>
    <col min="2" max="2" width="14.42578125" style="1" customWidth="1"/>
    <col min="3" max="3" width="57.42578125" style="1" bestFit="1" customWidth="1"/>
    <col min="4" max="4" width="17.42578125" style="1" bestFit="1" customWidth="1"/>
    <col min="5" max="5" width="16.42578125" style="1" customWidth="1"/>
    <col min="6" max="6" width="11.5703125" style="1" bestFit="1" customWidth="1"/>
    <col min="7" max="7" width="23.42578125" style="1" customWidth="1"/>
    <col min="8" max="8" width="2.85546875" style="1" customWidth="1"/>
    <col min="9" max="16384" width="11.42578125" style="1"/>
  </cols>
  <sheetData>
    <row r="1" spans="2:10" ht="15" thickBot="1" x14ac:dyDescent="0.3"/>
    <row r="2" spans="2:10" ht="17.25" customHeight="1" x14ac:dyDescent="0.25">
      <c r="B2" s="41"/>
      <c r="C2" s="42"/>
      <c r="D2" s="42"/>
      <c r="E2" s="42"/>
      <c r="F2" s="42"/>
      <c r="G2" s="43"/>
    </row>
    <row r="3" spans="2:10" ht="66.75" customHeight="1" x14ac:dyDescent="0.25">
      <c r="B3" s="44"/>
      <c r="C3" s="45"/>
      <c r="D3" s="45"/>
      <c r="E3" s="45"/>
      <c r="F3" s="45"/>
      <c r="G3" s="46"/>
    </row>
    <row r="4" spans="2:10" ht="37.5" customHeight="1" x14ac:dyDescent="0.25">
      <c r="B4" s="47" t="s">
        <v>39</v>
      </c>
      <c r="C4" s="67"/>
      <c r="D4" s="67"/>
      <c r="E4" s="67"/>
      <c r="F4" s="67"/>
      <c r="G4" s="49"/>
    </row>
    <row r="5" spans="2:10" ht="14.1" customHeight="1" x14ac:dyDescent="0.25">
      <c r="B5" s="47" t="s">
        <v>53</v>
      </c>
      <c r="C5" s="67"/>
      <c r="D5" s="67"/>
      <c r="E5" s="67"/>
      <c r="F5" s="67"/>
      <c r="G5" s="49"/>
    </row>
    <row r="6" spans="2:10" ht="14.45" customHeight="1" thickBot="1" x14ac:dyDescent="0.3">
      <c r="B6" s="47"/>
      <c r="C6" s="67"/>
      <c r="D6" s="67"/>
      <c r="E6" s="67"/>
      <c r="F6" s="67"/>
      <c r="G6" s="49"/>
    </row>
    <row r="7" spans="2:10" ht="29.25" hidden="1" customHeight="1" x14ac:dyDescent="0.25">
      <c r="B7" s="68"/>
      <c r="C7" s="69"/>
      <c r="D7" s="69"/>
      <c r="E7" s="69"/>
      <c r="F7" s="69"/>
      <c r="G7" s="70"/>
    </row>
    <row r="8" spans="2:10" ht="74.099999999999994" customHeight="1" thickBot="1" x14ac:dyDescent="0.3">
      <c r="B8" s="50" t="s">
        <v>38</v>
      </c>
      <c r="C8" s="51"/>
      <c r="D8" s="51"/>
      <c r="E8" s="51"/>
      <c r="F8" s="51"/>
      <c r="G8" s="52"/>
    </row>
    <row r="9" spans="2:10" ht="15" x14ac:dyDescent="0.25">
      <c r="B9" s="2" t="s">
        <v>0</v>
      </c>
      <c r="G9" s="3"/>
    </row>
    <row r="10" spans="2:10" ht="15" customHeight="1" x14ac:dyDescent="0.25">
      <c r="B10" s="62" t="s">
        <v>1</v>
      </c>
      <c r="C10" s="64" t="s">
        <v>2</v>
      </c>
      <c r="D10" s="64" t="s">
        <v>3</v>
      </c>
      <c r="E10" s="64" t="s">
        <v>4</v>
      </c>
      <c r="F10" s="64" t="s">
        <v>5</v>
      </c>
      <c r="G10" s="59" t="s">
        <v>6</v>
      </c>
    </row>
    <row r="11" spans="2:10" ht="15" customHeight="1" x14ac:dyDescent="0.25">
      <c r="B11" s="63"/>
      <c r="C11" s="65"/>
      <c r="D11" s="65"/>
      <c r="E11" s="65"/>
      <c r="F11" s="65"/>
      <c r="G11" s="60"/>
    </row>
    <row r="12" spans="2:10" x14ac:dyDescent="0.25">
      <c r="B12" s="21">
        <v>1</v>
      </c>
      <c r="C12" s="14" t="s">
        <v>22</v>
      </c>
      <c r="D12" s="15"/>
      <c r="E12" s="16">
        <v>0.25</v>
      </c>
      <c r="F12" s="17">
        <v>8</v>
      </c>
      <c r="G12" s="18">
        <f>B12*D12*E12*F12</f>
        <v>0</v>
      </c>
      <c r="J12" s="11"/>
    </row>
    <row r="13" spans="2:10" x14ac:dyDescent="0.25">
      <c r="B13" s="21">
        <v>1</v>
      </c>
      <c r="C13" s="14" t="s">
        <v>56</v>
      </c>
      <c r="D13" s="15"/>
      <c r="E13" s="16">
        <v>1</v>
      </c>
      <c r="F13" s="17">
        <v>8</v>
      </c>
      <c r="G13" s="18">
        <f t="shared" ref="G13:G18" si="0">B13*D13*E13*F13</f>
        <v>0</v>
      </c>
      <c r="J13" s="11"/>
    </row>
    <row r="14" spans="2:10" x14ac:dyDescent="0.25">
      <c r="B14" s="21">
        <v>1</v>
      </c>
      <c r="C14" s="19" t="s">
        <v>57</v>
      </c>
      <c r="D14" s="15"/>
      <c r="E14" s="16">
        <v>1</v>
      </c>
      <c r="F14" s="17">
        <v>8</v>
      </c>
      <c r="G14" s="18">
        <f t="shared" si="0"/>
        <v>0</v>
      </c>
      <c r="J14" s="11"/>
    </row>
    <row r="15" spans="2:10" x14ac:dyDescent="0.25">
      <c r="B15" s="21">
        <v>1</v>
      </c>
      <c r="C15" s="19" t="s">
        <v>40</v>
      </c>
      <c r="D15" s="15"/>
      <c r="E15" s="16">
        <v>0.5</v>
      </c>
      <c r="F15" s="17">
        <v>8</v>
      </c>
      <c r="G15" s="18">
        <f t="shared" si="0"/>
        <v>0</v>
      </c>
      <c r="J15" s="11"/>
    </row>
    <row r="16" spans="2:10" x14ac:dyDescent="0.25">
      <c r="B16" s="21">
        <v>1</v>
      </c>
      <c r="C16" s="14" t="s">
        <v>58</v>
      </c>
      <c r="D16" s="15"/>
      <c r="E16" s="16">
        <f t="shared" ref="E16:E18" si="1">$E$14</f>
        <v>1</v>
      </c>
      <c r="F16" s="17">
        <v>8</v>
      </c>
      <c r="G16" s="18">
        <f>B16*D16*E16*F16</f>
        <v>0</v>
      </c>
      <c r="J16" s="11"/>
    </row>
    <row r="17" spans="2:10" x14ac:dyDescent="0.25">
      <c r="B17" s="21">
        <v>1</v>
      </c>
      <c r="C17" s="14" t="s">
        <v>59</v>
      </c>
      <c r="D17" s="15"/>
      <c r="E17" s="16">
        <f t="shared" si="1"/>
        <v>1</v>
      </c>
      <c r="F17" s="17">
        <v>8</v>
      </c>
      <c r="G17" s="18">
        <f t="shared" si="0"/>
        <v>0</v>
      </c>
      <c r="J17" s="11"/>
    </row>
    <row r="18" spans="2:10" x14ac:dyDescent="0.25">
      <c r="B18" s="21">
        <v>1</v>
      </c>
      <c r="C18" s="14" t="s">
        <v>60</v>
      </c>
      <c r="D18" s="15"/>
      <c r="E18" s="16">
        <f t="shared" si="1"/>
        <v>1</v>
      </c>
      <c r="F18" s="17">
        <v>8</v>
      </c>
      <c r="G18" s="18">
        <f t="shared" si="0"/>
        <v>0</v>
      </c>
      <c r="J18" s="11"/>
    </row>
    <row r="19" spans="2:10" ht="15" x14ac:dyDescent="0.25">
      <c r="B19" s="56" t="s">
        <v>7</v>
      </c>
      <c r="C19" s="53"/>
      <c r="D19" s="53"/>
      <c r="E19" s="53"/>
      <c r="F19" s="53"/>
      <c r="G19" s="20">
        <f>SUM(G12:G18)</f>
        <v>0</v>
      </c>
    </row>
    <row r="20" spans="2:10" ht="15" x14ac:dyDescent="0.25">
      <c r="B20" s="61" t="s">
        <v>8</v>
      </c>
      <c r="C20" s="40"/>
      <c r="D20" s="40"/>
      <c r="E20" s="40"/>
      <c r="F20" s="40"/>
      <c r="G20" s="22"/>
    </row>
    <row r="21" spans="2:10" ht="15" x14ac:dyDescent="0.25">
      <c r="B21" s="56" t="s">
        <v>9</v>
      </c>
      <c r="C21" s="53"/>
      <c r="D21" s="53"/>
      <c r="E21" s="53"/>
      <c r="F21" s="53"/>
      <c r="G21" s="23">
        <f>G19*G20</f>
        <v>0</v>
      </c>
    </row>
    <row r="22" spans="2:10" ht="15" x14ac:dyDescent="0.25">
      <c r="B22" s="2" t="s">
        <v>10</v>
      </c>
      <c r="G22" s="3"/>
    </row>
    <row r="23" spans="2:10" x14ac:dyDescent="0.25">
      <c r="B23" s="62" t="s">
        <v>11</v>
      </c>
      <c r="C23" s="64" t="s">
        <v>12</v>
      </c>
      <c r="D23" s="66" t="s">
        <v>13</v>
      </c>
      <c r="E23" s="66" t="s">
        <v>14</v>
      </c>
      <c r="F23" s="64" t="s">
        <v>5</v>
      </c>
      <c r="G23" s="59" t="s">
        <v>6</v>
      </c>
    </row>
    <row r="24" spans="2:10" x14ac:dyDescent="0.25">
      <c r="B24" s="63"/>
      <c r="C24" s="65"/>
      <c r="D24" s="66"/>
      <c r="E24" s="66"/>
      <c r="F24" s="65"/>
      <c r="G24" s="60"/>
      <c r="H24" s="4"/>
    </row>
    <row r="25" spans="2:10" x14ac:dyDescent="0.25">
      <c r="B25" s="21">
        <v>1</v>
      </c>
      <c r="C25" s="24" t="s">
        <v>25</v>
      </c>
      <c r="D25" s="25"/>
      <c r="E25" s="26" t="s">
        <v>23</v>
      </c>
      <c r="F25" s="17">
        <v>8</v>
      </c>
      <c r="G25" s="18">
        <f>+D25*F25*B25</f>
        <v>0</v>
      </c>
      <c r="H25" s="5"/>
      <c r="J25" s="11"/>
    </row>
    <row r="26" spans="2:10" x14ac:dyDescent="0.25">
      <c r="B26" s="21">
        <v>1</v>
      </c>
      <c r="C26" s="19" t="s">
        <v>26</v>
      </c>
      <c r="D26" s="25"/>
      <c r="E26" s="26" t="s">
        <v>15</v>
      </c>
      <c r="F26" s="17">
        <v>8</v>
      </c>
      <c r="G26" s="18">
        <f t="shared" ref="G26:G33" si="2">+F26*D26*B26</f>
        <v>0</v>
      </c>
      <c r="H26" s="5"/>
      <c r="J26" s="11"/>
    </row>
    <row r="27" spans="2:10" x14ac:dyDescent="0.25">
      <c r="B27" s="21">
        <v>1</v>
      </c>
      <c r="C27" s="19" t="s">
        <v>27</v>
      </c>
      <c r="D27" s="25"/>
      <c r="E27" s="26" t="s">
        <v>15</v>
      </c>
      <c r="F27" s="17">
        <v>8</v>
      </c>
      <c r="G27" s="18">
        <f t="shared" si="2"/>
        <v>0</v>
      </c>
      <c r="H27" s="5"/>
      <c r="J27" s="11"/>
    </row>
    <row r="28" spans="2:10" x14ac:dyDescent="0.25">
      <c r="B28" s="21">
        <v>1</v>
      </c>
      <c r="C28" s="19" t="s">
        <v>28</v>
      </c>
      <c r="D28" s="25"/>
      <c r="E28" s="26" t="s">
        <v>15</v>
      </c>
      <c r="F28" s="17">
        <v>8</v>
      </c>
      <c r="G28" s="18">
        <f t="shared" si="2"/>
        <v>0</v>
      </c>
      <c r="H28" s="5"/>
      <c r="J28" s="11"/>
    </row>
    <row r="29" spans="2:10" x14ac:dyDescent="0.25">
      <c r="B29" s="21">
        <v>1</v>
      </c>
      <c r="C29" s="19" t="s">
        <v>29</v>
      </c>
      <c r="D29" s="25"/>
      <c r="E29" s="26" t="s">
        <v>15</v>
      </c>
      <c r="F29" s="17">
        <v>8</v>
      </c>
      <c r="G29" s="18">
        <f t="shared" si="2"/>
        <v>0</v>
      </c>
      <c r="H29" s="5"/>
      <c r="J29" s="11"/>
    </row>
    <row r="30" spans="2:10" x14ac:dyDescent="0.25">
      <c r="B30" s="21">
        <v>1</v>
      </c>
      <c r="C30" s="19" t="s">
        <v>61</v>
      </c>
      <c r="D30" s="25"/>
      <c r="E30" s="26" t="s">
        <v>15</v>
      </c>
      <c r="F30" s="17">
        <v>8</v>
      </c>
      <c r="G30" s="18">
        <f t="shared" si="2"/>
        <v>0</v>
      </c>
      <c r="H30" s="5"/>
      <c r="J30" s="11"/>
    </row>
    <row r="31" spans="2:10" x14ac:dyDescent="0.25">
      <c r="B31" s="21">
        <v>3</v>
      </c>
      <c r="C31" s="19" t="s">
        <v>62</v>
      </c>
      <c r="D31" s="25"/>
      <c r="E31" s="26" t="s">
        <v>15</v>
      </c>
      <c r="F31" s="17">
        <v>8</v>
      </c>
      <c r="G31" s="18">
        <f t="shared" si="2"/>
        <v>0</v>
      </c>
      <c r="H31" s="5"/>
      <c r="J31" s="11"/>
    </row>
    <row r="32" spans="2:10" x14ac:dyDescent="0.25">
      <c r="B32" s="21">
        <v>1</v>
      </c>
      <c r="C32" s="19" t="s">
        <v>30</v>
      </c>
      <c r="D32" s="25"/>
      <c r="E32" s="26" t="s">
        <v>15</v>
      </c>
      <c r="F32" s="17">
        <v>8</v>
      </c>
      <c r="G32" s="18">
        <f t="shared" si="2"/>
        <v>0</v>
      </c>
      <c r="H32" s="5"/>
      <c r="J32" s="11"/>
    </row>
    <row r="33" spans="2:10" x14ac:dyDescent="0.25">
      <c r="B33" s="21">
        <v>1</v>
      </c>
      <c r="C33" s="24" t="s">
        <v>63</v>
      </c>
      <c r="D33" s="25"/>
      <c r="E33" s="26" t="s">
        <v>15</v>
      </c>
      <c r="F33" s="17">
        <v>8</v>
      </c>
      <c r="G33" s="18">
        <f t="shared" si="2"/>
        <v>0</v>
      </c>
      <c r="J33" s="11"/>
    </row>
    <row r="34" spans="2:10" ht="15" x14ac:dyDescent="0.25">
      <c r="B34" s="56" t="s">
        <v>16</v>
      </c>
      <c r="C34" s="53"/>
      <c r="D34" s="53"/>
      <c r="E34" s="53"/>
      <c r="F34" s="53"/>
      <c r="G34" s="20">
        <f>SUM(G25:G33)</f>
        <v>0</v>
      </c>
      <c r="H34" s="6"/>
    </row>
    <row r="35" spans="2:10" ht="15" x14ac:dyDescent="0.25">
      <c r="B35" s="61" t="s">
        <v>17</v>
      </c>
      <c r="C35" s="40"/>
      <c r="D35" s="40"/>
      <c r="E35" s="40"/>
      <c r="F35" s="40"/>
      <c r="G35" s="22"/>
      <c r="H35" s="6"/>
    </row>
    <row r="36" spans="2:10" ht="15" x14ac:dyDescent="0.25">
      <c r="B36" s="56" t="s">
        <v>18</v>
      </c>
      <c r="C36" s="53"/>
      <c r="D36" s="53"/>
      <c r="E36" s="53"/>
      <c r="F36" s="53"/>
      <c r="G36" s="27">
        <f>G34*G35</f>
        <v>0</v>
      </c>
      <c r="H36" s="6"/>
    </row>
    <row r="37" spans="2:10" x14ac:dyDescent="0.25">
      <c r="B37" s="28"/>
      <c r="G37" s="29"/>
      <c r="H37" s="8"/>
    </row>
    <row r="38" spans="2:10" ht="15" x14ac:dyDescent="0.25">
      <c r="B38" s="56" t="s">
        <v>19</v>
      </c>
      <c r="C38" s="53"/>
      <c r="D38" s="53"/>
      <c r="E38" s="53"/>
      <c r="F38" s="53"/>
      <c r="G38" s="27">
        <f>G21+G36</f>
        <v>0</v>
      </c>
    </row>
    <row r="39" spans="2:10" ht="15" x14ac:dyDescent="0.25">
      <c r="B39" s="56" t="s">
        <v>21</v>
      </c>
      <c r="C39" s="53"/>
      <c r="D39" s="53"/>
      <c r="E39" s="53"/>
      <c r="F39" s="53"/>
      <c r="G39" s="27">
        <f>ROUND(G38*0.19,0)</f>
        <v>0</v>
      </c>
      <c r="H39" s="13"/>
    </row>
    <row r="40" spans="2:10" ht="19.5" customHeight="1" thickBot="1" x14ac:dyDescent="0.25">
      <c r="B40" s="57" t="s">
        <v>20</v>
      </c>
      <c r="C40" s="58"/>
      <c r="D40" s="58"/>
      <c r="E40" s="58"/>
      <c r="F40" s="58"/>
      <c r="G40" s="30">
        <f>G38+G39</f>
        <v>0</v>
      </c>
      <c r="H40" s="31"/>
    </row>
    <row r="42" spans="2:10" x14ac:dyDescent="0.25">
      <c r="G42" s="10"/>
    </row>
    <row r="43" spans="2:10" ht="28.5" x14ac:dyDescent="0.25">
      <c r="B43" s="12" t="s">
        <v>37</v>
      </c>
      <c r="G43" s="7"/>
    </row>
    <row r="44" spans="2:10" ht="15" x14ac:dyDescent="0.25">
      <c r="B44" s="1" t="s">
        <v>31</v>
      </c>
      <c r="F44" s="13"/>
      <c r="G44" s="32"/>
      <c r="H44" s="9"/>
    </row>
    <row r="46" spans="2:10" x14ac:dyDescent="0.25">
      <c r="B46" s="1" t="s">
        <v>32</v>
      </c>
    </row>
    <row r="47" spans="2:10" x14ac:dyDescent="0.25">
      <c r="B47" s="1" t="s">
        <v>33</v>
      </c>
    </row>
    <row r="48" spans="2:10" x14ac:dyDescent="0.25">
      <c r="B48" s="1" t="s">
        <v>34</v>
      </c>
    </row>
    <row r="49" spans="2:2" x14ac:dyDescent="0.25">
      <c r="B49" s="1" t="s">
        <v>35</v>
      </c>
    </row>
    <row r="50" spans="2:2" x14ac:dyDescent="0.25">
      <c r="B50" s="1" t="s">
        <v>36</v>
      </c>
    </row>
  </sheetData>
  <mergeCells count="25">
    <mergeCell ref="B40:F40"/>
    <mergeCell ref="G23:G24"/>
    <mergeCell ref="B34:F34"/>
    <mergeCell ref="B35:F35"/>
    <mergeCell ref="B36:F36"/>
    <mergeCell ref="B38:F38"/>
    <mergeCell ref="B39:F39"/>
    <mergeCell ref="B19:F19"/>
    <mergeCell ref="B20:F20"/>
    <mergeCell ref="B21:F21"/>
    <mergeCell ref="B23:B24"/>
    <mergeCell ref="C23:C24"/>
    <mergeCell ref="D23:D24"/>
    <mergeCell ref="E23:E24"/>
    <mergeCell ref="F23:F24"/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</mergeCells>
  <pageMargins left="0.51181102362204722" right="0.31496062992125984" top="0.74803149606299213" bottom="0.74803149606299213" header="0.31496062992125984" footer="0.31496062992125984"/>
  <pageSetup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J50"/>
  <sheetViews>
    <sheetView showGridLines="0" view="pageBreakPreview" zoomScale="60" zoomScaleNormal="7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G12" sqref="G12"/>
    </sheetView>
  </sheetViews>
  <sheetFormatPr baseColWidth="10" defaultColWidth="11.42578125" defaultRowHeight="14.25" x14ac:dyDescent="0.25"/>
  <cols>
    <col min="1" max="1" width="3.42578125" style="1" customWidth="1"/>
    <col min="2" max="2" width="14.42578125" style="1" customWidth="1"/>
    <col min="3" max="3" width="57.42578125" style="1" bestFit="1" customWidth="1"/>
    <col min="4" max="4" width="17.42578125" style="1" bestFit="1" customWidth="1"/>
    <col min="5" max="5" width="16.42578125" style="1" customWidth="1"/>
    <col min="6" max="6" width="11.5703125" style="1" bestFit="1" customWidth="1"/>
    <col min="7" max="7" width="23.42578125" style="1" customWidth="1"/>
    <col min="8" max="8" width="2.85546875" style="1" customWidth="1"/>
    <col min="9" max="16384" width="11.42578125" style="1"/>
  </cols>
  <sheetData>
    <row r="1" spans="2:10" ht="15" thickBot="1" x14ac:dyDescent="0.3"/>
    <row r="2" spans="2:10" ht="17.25" customHeight="1" x14ac:dyDescent="0.25">
      <c r="B2" s="41"/>
      <c r="C2" s="42"/>
      <c r="D2" s="42"/>
      <c r="E2" s="42"/>
      <c r="F2" s="42"/>
      <c r="G2" s="43"/>
    </row>
    <row r="3" spans="2:10" ht="66.75" customHeight="1" x14ac:dyDescent="0.25">
      <c r="B3" s="44"/>
      <c r="C3" s="45"/>
      <c r="D3" s="45"/>
      <c r="E3" s="45"/>
      <c r="F3" s="45"/>
      <c r="G3" s="46"/>
    </row>
    <row r="4" spans="2:10" ht="37.5" customHeight="1" x14ac:dyDescent="0.25">
      <c r="B4" s="47" t="s">
        <v>39</v>
      </c>
      <c r="C4" s="67"/>
      <c r="D4" s="67"/>
      <c r="E4" s="67"/>
      <c r="F4" s="67"/>
      <c r="G4" s="49"/>
    </row>
    <row r="5" spans="2:10" ht="14.1" customHeight="1" x14ac:dyDescent="0.25">
      <c r="B5" s="47" t="s">
        <v>54</v>
      </c>
      <c r="C5" s="67"/>
      <c r="D5" s="67"/>
      <c r="E5" s="67"/>
      <c r="F5" s="67"/>
      <c r="G5" s="49"/>
    </row>
    <row r="6" spans="2:10" ht="14.45" customHeight="1" thickBot="1" x14ac:dyDescent="0.3">
      <c r="B6" s="47"/>
      <c r="C6" s="67"/>
      <c r="D6" s="67"/>
      <c r="E6" s="67"/>
      <c r="F6" s="67"/>
      <c r="G6" s="49"/>
    </row>
    <row r="7" spans="2:10" ht="29.25" hidden="1" customHeight="1" x14ac:dyDescent="0.25">
      <c r="B7" s="68"/>
      <c r="C7" s="69"/>
      <c r="D7" s="69"/>
      <c r="E7" s="69"/>
      <c r="F7" s="69"/>
      <c r="G7" s="70"/>
    </row>
    <row r="8" spans="2:10" ht="74.099999999999994" customHeight="1" thickBot="1" x14ac:dyDescent="0.3">
      <c r="B8" s="50" t="s">
        <v>38</v>
      </c>
      <c r="C8" s="51"/>
      <c r="D8" s="51"/>
      <c r="E8" s="51"/>
      <c r="F8" s="51"/>
      <c r="G8" s="52"/>
    </row>
    <row r="9" spans="2:10" ht="15" x14ac:dyDescent="0.25">
      <c r="B9" s="2" t="s">
        <v>0</v>
      </c>
      <c r="G9" s="3"/>
    </row>
    <row r="10" spans="2:10" ht="15" customHeight="1" x14ac:dyDescent="0.25">
      <c r="B10" s="62" t="s">
        <v>1</v>
      </c>
      <c r="C10" s="64" t="s">
        <v>2</v>
      </c>
      <c r="D10" s="64" t="s">
        <v>3</v>
      </c>
      <c r="E10" s="64" t="s">
        <v>4</v>
      </c>
      <c r="F10" s="64" t="s">
        <v>5</v>
      </c>
      <c r="G10" s="59" t="s">
        <v>6</v>
      </c>
    </row>
    <row r="11" spans="2:10" ht="15" customHeight="1" x14ac:dyDescent="0.25">
      <c r="B11" s="63"/>
      <c r="C11" s="65"/>
      <c r="D11" s="65"/>
      <c r="E11" s="65"/>
      <c r="F11" s="65"/>
      <c r="G11" s="60"/>
    </row>
    <row r="12" spans="2:10" x14ac:dyDescent="0.25">
      <c r="B12" s="39">
        <v>1</v>
      </c>
      <c r="C12" s="14" t="s">
        <v>22</v>
      </c>
      <c r="D12" s="15"/>
      <c r="E12" s="16">
        <v>0.25</v>
      </c>
      <c r="F12" s="17">
        <v>7</v>
      </c>
      <c r="G12" s="18">
        <f>B12*D12*E12*F12</f>
        <v>0</v>
      </c>
      <c r="J12" s="11"/>
    </row>
    <row r="13" spans="2:10" x14ac:dyDescent="0.25">
      <c r="B13" s="39">
        <v>1</v>
      </c>
      <c r="C13" s="14" t="s">
        <v>56</v>
      </c>
      <c r="D13" s="15"/>
      <c r="E13" s="16">
        <v>1</v>
      </c>
      <c r="F13" s="17">
        <v>7</v>
      </c>
      <c r="G13" s="18">
        <f t="shared" ref="G13:G18" si="0">B13*D13*E13*F13</f>
        <v>0</v>
      </c>
      <c r="J13" s="11"/>
    </row>
    <row r="14" spans="2:10" x14ac:dyDescent="0.25">
      <c r="B14" s="39">
        <v>1</v>
      </c>
      <c r="C14" s="19" t="s">
        <v>57</v>
      </c>
      <c r="D14" s="15"/>
      <c r="E14" s="16">
        <v>1</v>
      </c>
      <c r="F14" s="17">
        <v>7</v>
      </c>
      <c r="G14" s="18">
        <f t="shared" si="0"/>
        <v>0</v>
      </c>
      <c r="J14" s="11"/>
    </row>
    <row r="15" spans="2:10" x14ac:dyDescent="0.25">
      <c r="B15" s="39">
        <v>1</v>
      </c>
      <c r="C15" s="19" t="s">
        <v>40</v>
      </c>
      <c r="D15" s="15"/>
      <c r="E15" s="16">
        <v>0.5</v>
      </c>
      <c r="F15" s="17">
        <v>7</v>
      </c>
      <c r="G15" s="18">
        <f t="shared" si="0"/>
        <v>0</v>
      </c>
      <c r="J15" s="11"/>
    </row>
    <row r="16" spans="2:10" x14ac:dyDescent="0.25">
      <c r="B16" s="39">
        <v>1</v>
      </c>
      <c r="C16" s="14" t="s">
        <v>58</v>
      </c>
      <c r="D16" s="15"/>
      <c r="E16" s="16">
        <f t="shared" ref="E16:E18" si="1">$E$14</f>
        <v>1</v>
      </c>
      <c r="F16" s="17">
        <v>7</v>
      </c>
      <c r="G16" s="18">
        <f>B16*D16*E16*F16</f>
        <v>0</v>
      </c>
      <c r="J16" s="11"/>
    </row>
    <row r="17" spans="2:10" x14ac:dyDescent="0.25">
      <c r="B17" s="39">
        <v>1</v>
      </c>
      <c r="C17" s="14" t="s">
        <v>59</v>
      </c>
      <c r="D17" s="15"/>
      <c r="E17" s="16">
        <f t="shared" si="1"/>
        <v>1</v>
      </c>
      <c r="F17" s="17">
        <v>7</v>
      </c>
      <c r="G17" s="18">
        <f t="shared" si="0"/>
        <v>0</v>
      </c>
      <c r="J17" s="11"/>
    </row>
    <row r="18" spans="2:10" x14ac:dyDescent="0.25">
      <c r="B18" s="39">
        <v>1</v>
      </c>
      <c r="C18" s="14" t="s">
        <v>60</v>
      </c>
      <c r="D18" s="15"/>
      <c r="E18" s="16">
        <f t="shared" si="1"/>
        <v>1</v>
      </c>
      <c r="F18" s="17">
        <v>7</v>
      </c>
      <c r="G18" s="18">
        <f t="shared" si="0"/>
        <v>0</v>
      </c>
      <c r="J18" s="11"/>
    </row>
    <row r="19" spans="2:10" ht="15" x14ac:dyDescent="0.25">
      <c r="B19" s="56" t="s">
        <v>7</v>
      </c>
      <c r="C19" s="53"/>
      <c r="D19" s="53"/>
      <c r="E19" s="53"/>
      <c r="F19" s="53"/>
      <c r="G19" s="20">
        <f>SUM(G12:G18)</f>
        <v>0</v>
      </c>
    </row>
    <row r="20" spans="2:10" ht="15" x14ac:dyDescent="0.25">
      <c r="B20" s="61" t="s">
        <v>8</v>
      </c>
      <c r="C20" s="40"/>
      <c r="D20" s="40"/>
      <c r="E20" s="40"/>
      <c r="F20" s="40"/>
      <c r="G20" s="22"/>
    </row>
    <row r="21" spans="2:10" ht="15" x14ac:dyDescent="0.25">
      <c r="B21" s="56" t="s">
        <v>9</v>
      </c>
      <c r="C21" s="53"/>
      <c r="D21" s="53"/>
      <c r="E21" s="53"/>
      <c r="F21" s="53"/>
      <c r="G21" s="23">
        <f>G19*G20</f>
        <v>0</v>
      </c>
    </row>
    <row r="22" spans="2:10" ht="15" x14ac:dyDescent="0.25">
      <c r="B22" s="2" t="s">
        <v>10</v>
      </c>
      <c r="G22" s="3"/>
    </row>
    <row r="23" spans="2:10" x14ac:dyDescent="0.25">
      <c r="B23" s="62" t="s">
        <v>11</v>
      </c>
      <c r="C23" s="64" t="s">
        <v>12</v>
      </c>
      <c r="D23" s="66" t="s">
        <v>13</v>
      </c>
      <c r="E23" s="66" t="s">
        <v>14</v>
      </c>
      <c r="F23" s="64" t="s">
        <v>5</v>
      </c>
      <c r="G23" s="59" t="s">
        <v>6</v>
      </c>
    </row>
    <row r="24" spans="2:10" x14ac:dyDescent="0.25">
      <c r="B24" s="63"/>
      <c r="C24" s="65"/>
      <c r="D24" s="66"/>
      <c r="E24" s="66"/>
      <c r="F24" s="65"/>
      <c r="G24" s="60"/>
      <c r="H24" s="4"/>
    </row>
    <row r="25" spans="2:10" x14ac:dyDescent="0.25">
      <c r="B25" s="39">
        <v>1</v>
      </c>
      <c r="C25" s="24" t="s">
        <v>25</v>
      </c>
      <c r="D25" s="25"/>
      <c r="E25" s="26" t="s">
        <v>23</v>
      </c>
      <c r="F25" s="17">
        <v>7</v>
      </c>
      <c r="G25" s="18">
        <f>+D25*F25*B25</f>
        <v>0</v>
      </c>
      <c r="H25" s="5"/>
      <c r="J25" s="11"/>
    </row>
    <row r="26" spans="2:10" x14ac:dyDescent="0.25">
      <c r="B26" s="39">
        <v>1</v>
      </c>
      <c r="C26" s="19" t="s">
        <v>26</v>
      </c>
      <c r="D26" s="25"/>
      <c r="E26" s="26" t="s">
        <v>15</v>
      </c>
      <c r="F26" s="17">
        <v>7</v>
      </c>
      <c r="G26" s="18">
        <f t="shared" ref="G26:G33" si="2">+F26*D26*B26</f>
        <v>0</v>
      </c>
      <c r="H26" s="5"/>
      <c r="J26" s="11"/>
    </row>
    <row r="27" spans="2:10" x14ac:dyDescent="0.25">
      <c r="B27" s="39">
        <v>1</v>
      </c>
      <c r="C27" s="19" t="s">
        <v>27</v>
      </c>
      <c r="D27" s="25"/>
      <c r="E27" s="26" t="s">
        <v>15</v>
      </c>
      <c r="F27" s="17">
        <v>7</v>
      </c>
      <c r="G27" s="18">
        <f t="shared" si="2"/>
        <v>0</v>
      </c>
      <c r="H27" s="5"/>
      <c r="J27" s="11"/>
    </row>
    <row r="28" spans="2:10" x14ac:dyDescent="0.25">
      <c r="B28" s="39">
        <v>1</v>
      </c>
      <c r="C28" s="19" t="s">
        <v>28</v>
      </c>
      <c r="D28" s="25"/>
      <c r="E28" s="26" t="s">
        <v>15</v>
      </c>
      <c r="F28" s="17">
        <v>7</v>
      </c>
      <c r="G28" s="18">
        <f t="shared" si="2"/>
        <v>0</v>
      </c>
      <c r="H28" s="5"/>
      <c r="J28" s="11"/>
    </row>
    <row r="29" spans="2:10" x14ac:dyDescent="0.25">
      <c r="B29" s="39">
        <v>1</v>
      </c>
      <c r="C29" s="19" t="s">
        <v>29</v>
      </c>
      <c r="D29" s="25"/>
      <c r="E29" s="26" t="s">
        <v>15</v>
      </c>
      <c r="F29" s="17">
        <v>7</v>
      </c>
      <c r="G29" s="18">
        <f t="shared" si="2"/>
        <v>0</v>
      </c>
      <c r="H29" s="5"/>
      <c r="J29" s="11"/>
    </row>
    <row r="30" spans="2:10" x14ac:dyDescent="0.25">
      <c r="B30" s="39">
        <v>1</v>
      </c>
      <c r="C30" s="19" t="s">
        <v>61</v>
      </c>
      <c r="D30" s="25"/>
      <c r="E30" s="26" t="s">
        <v>15</v>
      </c>
      <c r="F30" s="17">
        <v>7</v>
      </c>
      <c r="G30" s="18">
        <f t="shared" si="2"/>
        <v>0</v>
      </c>
      <c r="H30" s="5"/>
      <c r="J30" s="11"/>
    </row>
    <row r="31" spans="2:10" x14ac:dyDescent="0.25">
      <c r="B31" s="39">
        <v>2</v>
      </c>
      <c r="C31" s="19" t="s">
        <v>62</v>
      </c>
      <c r="D31" s="25"/>
      <c r="E31" s="26" t="s">
        <v>15</v>
      </c>
      <c r="F31" s="17">
        <v>7</v>
      </c>
      <c r="G31" s="18">
        <f t="shared" si="2"/>
        <v>0</v>
      </c>
      <c r="H31" s="5"/>
      <c r="J31" s="11"/>
    </row>
    <row r="32" spans="2:10" x14ac:dyDescent="0.25">
      <c r="B32" s="39">
        <v>1</v>
      </c>
      <c r="C32" s="19" t="s">
        <v>30</v>
      </c>
      <c r="D32" s="25"/>
      <c r="E32" s="26" t="s">
        <v>15</v>
      </c>
      <c r="F32" s="17">
        <v>7</v>
      </c>
      <c r="G32" s="18">
        <f t="shared" si="2"/>
        <v>0</v>
      </c>
      <c r="H32" s="5"/>
      <c r="J32" s="11"/>
    </row>
    <row r="33" spans="2:10" x14ac:dyDescent="0.25">
      <c r="B33" s="39">
        <v>1</v>
      </c>
      <c r="C33" s="24" t="s">
        <v>63</v>
      </c>
      <c r="D33" s="25"/>
      <c r="E33" s="26" t="s">
        <v>15</v>
      </c>
      <c r="F33" s="17">
        <v>7</v>
      </c>
      <c r="G33" s="18">
        <f t="shared" si="2"/>
        <v>0</v>
      </c>
      <c r="J33" s="11"/>
    </row>
    <row r="34" spans="2:10" ht="15" x14ac:dyDescent="0.25">
      <c r="B34" s="56" t="s">
        <v>16</v>
      </c>
      <c r="C34" s="53"/>
      <c r="D34" s="53"/>
      <c r="E34" s="53"/>
      <c r="F34" s="53"/>
      <c r="G34" s="20">
        <f>SUM(G25:G33)</f>
        <v>0</v>
      </c>
      <c r="H34" s="6"/>
    </row>
    <row r="35" spans="2:10" ht="15" x14ac:dyDescent="0.25">
      <c r="B35" s="61" t="s">
        <v>17</v>
      </c>
      <c r="C35" s="40"/>
      <c r="D35" s="40"/>
      <c r="E35" s="40"/>
      <c r="F35" s="40"/>
      <c r="G35" s="22"/>
      <c r="H35" s="6"/>
    </row>
    <row r="36" spans="2:10" ht="15" x14ac:dyDescent="0.25">
      <c r="B36" s="56" t="s">
        <v>18</v>
      </c>
      <c r="C36" s="53"/>
      <c r="D36" s="53"/>
      <c r="E36" s="53"/>
      <c r="F36" s="53"/>
      <c r="G36" s="27">
        <f>G34*G35</f>
        <v>0</v>
      </c>
      <c r="H36" s="6"/>
    </row>
    <row r="37" spans="2:10" x14ac:dyDescent="0.25">
      <c r="B37" s="28"/>
      <c r="G37" s="29"/>
      <c r="H37" s="8"/>
    </row>
    <row r="38" spans="2:10" ht="15" x14ac:dyDescent="0.25">
      <c r="B38" s="56" t="s">
        <v>19</v>
      </c>
      <c r="C38" s="53"/>
      <c r="D38" s="53"/>
      <c r="E38" s="53"/>
      <c r="F38" s="53"/>
      <c r="G38" s="27">
        <f>G21+G36</f>
        <v>0</v>
      </c>
    </row>
    <row r="39" spans="2:10" ht="15" x14ac:dyDescent="0.25">
      <c r="B39" s="56" t="s">
        <v>21</v>
      </c>
      <c r="C39" s="53"/>
      <c r="D39" s="53"/>
      <c r="E39" s="53"/>
      <c r="F39" s="53"/>
      <c r="G39" s="27">
        <f>ROUND(G38*0.19,0)</f>
        <v>0</v>
      </c>
      <c r="H39" s="13"/>
    </row>
    <row r="40" spans="2:10" ht="19.5" customHeight="1" thickBot="1" x14ac:dyDescent="0.25">
      <c r="B40" s="57" t="s">
        <v>20</v>
      </c>
      <c r="C40" s="58"/>
      <c r="D40" s="58"/>
      <c r="E40" s="58"/>
      <c r="F40" s="58"/>
      <c r="G40" s="30">
        <f>G38+G39</f>
        <v>0</v>
      </c>
      <c r="H40" s="31"/>
    </row>
    <row r="42" spans="2:10" x14ac:dyDescent="0.25">
      <c r="G42" s="10"/>
    </row>
    <row r="43" spans="2:10" ht="28.5" x14ac:dyDescent="0.25">
      <c r="B43" s="12" t="s">
        <v>37</v>
      </c>
      <c r="G43" s="7"/>
    </row>
    <row r="44" spans="2:10" ht="15" x14ac:dyDescent="0.25">
      <c r="B44" s="1" t="s">
        <v>31</v>
      </c>
      <c r="F44" s="13"/>
      <c r="G44" s="32"/>
      <c r="H44" s="9"/>
    </row>
    <row r="46" spans="2:10" x14ac:dyDescent="0.25">
      <c r="B46" s="1" t="s">
        <v>32</v>
      </c>
    </row>
    <row r="47" spans="2:10" x14ac:dyDescent="0.25">
      <c r="B47" s="1" t="s">
        <v>33</v>
      </c>
    </row>
    <row r="48" spans="2:10" x14ac:dyDescent="0.25">
      <c r="B48" s="1" t="s">
        <v>34</v>
      </c>
    </row>
    <row r="49" spans="2:2" x14ac:dyDescent="0.25">
      <c r="B49" s="1" t="s">
        <v>35</v>
      </c>
    </row>
    <row r="50" spans="2:2" x14ac:dyDescent="0.25">
      <c r="B50" s="1" t="s">
        <v>36</v>
      </c>
    </row>
  </sheetData>
  <mergeCells count="25">
    <mergeCell ref="B40:F40"/>
    <mergeCell ref="G23:G24"/>
    <mergeCell ref="B34:F34"/>
    <mergeCell ref="B35:F35"/>
    <mergeCell ref="B36:F36"/>
    <mergeCell ref="B38:F38"/>
    <mergeCell ref="B39:F39"/>
    <mergeCell ref="B19:F19"/>
    <mergeCell ref="B20:F20"/>
    <mergeCell ref="B21:F21"/>
    <mergeCell ref="B23:B24"/>
    <mergeCell ref="C23:C24"/>
    <mergeCell ref="D23:D24"/>
    <mergeCell ref="E23:E24"/>
    <mergeCell ref="F23:F24"/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</mergeCells>
  <pageMargins left="0.51181102362204722" right="0.31496062992125984" top="0.74803149606299213" bottom="0.55118110236220474" header="0.31496062992125984" footer="0.31496062992125984"/>
  <pageSetup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B1:J50"/>
  <sheetViews>
    <sheetView showGridLines="0" view="pageBreakPreview" zoomScale="60" zoomScaleNormal="7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G12" sqref="G12"/>
    </sheetView>
  </sheetViews>
  <sheetFormatPr baseColWidth="10" defaultColWidth="11.42578125" defaultRowHeight="14.25" x14ac:dyDescent="0.25"/>
  <cols>
    <col min="1" max="1" width="3.42578125" style="1" customWidth="1"/>
    <col min="2" max="2" width="14.42578125" style="1" customWidth="1"/>
    <col min="3" max="3" width="57.42578125" style="1" bestFit="1" customWidth="1"/>
    <col min="4" max="4" width="17.42578125" style="1" bestFit="1" customWidth="1"/>
    <col min="5" max="5" width="16.42578125" style="1" customWidth="1"/>
    <col min="6" max="6" width="11.5703125" style="1" bestFit="1" customWidth="1"/>
    <col min="7" max="7" width="23.42578125" style="1" customWidth="1"/>
    <col min="8" max="8" width="2.85546875" style="1" customWidth="1"/>
    <col min="9" max="16384" width="11.42578125" style="1"/>
  </cols>
  <sheetData>
    <row r="1" spans="2:10" ht="15" thickBot="1" x14ac:dyDescent="0.3"/>
    <row r="2" spans="2:10" ht="17.25" customHeight="1" x14ac:dyDescent="0.25">
      <c r="B2" s="41"/>
      <c r="C2" s="42"/>
      <c r="D2" s="42"/>
      <c r="E2" s="42"/>
      <c r="F2" s="42"/>
      <c r="G2" s="43"/>
    </row>
    <row r="3" spans="2:10" ht="66.75" customHeight="1" x14ac:dyDescent="0.25">
      <c r="B3" s="44"/>
      <c r="C3" s="45"/>
      <c r="D3" s="45"/>
      <c r="E3" s="45"/>
      <c r="F3" s="45"/>
      <c r="G3" s="46"/>
    </row>
    <row r="4" spans="2:10" ht="37.5" customHeight="1" x14ac:dyDescent="0.25">
      <c r="B4" s="47" t="s">
        <v>39</v>
      </c>
      <c r="C4" s="67"/>
      <c r="D4" s="67"/>
      <c r="E4" s="67"/>
      <c r="F4" s="67"/>
      <c r="G4" s="49"/>
    </row>
    <row r="5" spans="2:10" ht="14.1" customHeight="1" x14ac:dyDescent="0.25">
      <c r="B5" s="47" t="s">
        <v>55</v>
      </c>
      <c r="C5" s="67"/>
      <c r="D5" s="67"/>
      <c r="E5" s="67"/>
      <c r="F5" s="67"/>
      <c r="G5" s="49"/>
    </row>
    <row r="6" spans="2:10" ht="14.45" customHeight="1" thickBot="1" x14ac:dyDescent="0.3">
      <c r="B6" s="47"/>
      <c r="C6" s="67"/>
      <c r="D6" s="67"/>
      <c r="E6" s="67"/>
      <c r="F6" s="67"/>
      <c r="G6" s="49"/>
    </row>
    <row r="7" spans="2:10" ht="29.25" hidden="1" customHeight="1" x14ac:dyDescent="0.25">
      <c r="B7" s="68"/>
      <c r="C7" s="69"/>
      <c r="D7" s="69"/>
      <c r="E7" s="69"/>
      <c r="F7" s="69"/>
      <c r="G7" s="70"/>
    </row>
    <row r="8" spans="2:10" ht="74.099999999999994" customHeight="1" thickBot="1" x14ac:dyDescent="0.3">
      <c r="B8" s="50" t="s">
        <v>38</v>
      </c>
      <c r="C8" s="51"/>
      <c r="D8" s="51"/>
      <c r="E8" s="51"/>
      <c r="F8" s="51"/>
      <c r="G8" s="52"/>
    </row>
    <row r="9" spans="2:10" ht="15" x14ac:dyDescent="0.25">
      <c r="B9" s="2" t="s">
        <v>0</v>
      </c>
      <c r="G9" s="3"/>
    </row>
    <row r="10" spans="2:10" ht="15" customHeight="1" x14ac:dyDescent="0.25">
      <c r="B10" s="62" t="s">
        <v>1</v>
      </c>
      <c r="C10" s="64" t="s">
        <v>2</v>
      </c>
      <c r="D10" s="64" t="s">
        <v>3</v>
      </c>
      <c r="E10" s="64" t="s">
        <v>4</v>
      </c>
      <c r="F10" s="64" t="s">
        <v>5</v>
      </c>
      <c r="G10" s="59" t="s">
        <v>6</v>
      </c>
    </row>
    <row r="11" spans="2:10" ht="15" customHeight="1" x14ac:dyDescent="0.25">
      <c r="B11" s="63"/>
      <c r="C11" s="65"/>
      <c r="D11" s="65"/>
      <c r="E11" s="65"/>
      <c r="F11" s="65"/>
      <c r="G11" s="60"/>
    </row>
    <row r="12" spans="2:10" x14ac:dyDescent="0.25">
      <c r="B12" s="21">
        <v>1</v>
      </c>
      <c r="C12" s="14" t="s">
        <v>22</v>
      </c>
      <c r="D12" s="15"/>
      <c r="E12" s="16">
        <v>0.25</v>
      </c>
      <c r="F12" s="17">
        <v>12</v>
      </c>
      <c r="G12" s="18">
        <f>B12*D12*E12*F12</f>
        <v>0</v>
      </c>
      <c r="J12" s="11"/>
    </row>
    <row r="13" spans="2:10" x14ac:dyDescent="0.25">
      <c r="B13" s="21">
        <v>1</v>
      </c>
      <c r="C13" s="14" t="s">
        <v>56</v>
      </c>
      <c r="D13" s="15"/>
      <c r="E13" s="16">
        <v>1</v>
      </c>
      <c r="F13" s="17">
        <v>10</v>
      </c>
      <c r="G13" s="18">
        <f t="shared" ref="G13:G18" si="0">B13*D13*E13*F13</f>
        <v>0</v>
      </c>
      <c r="J13" s="11"/>
    </row>
    <row r="14" spans="2:10" x14ac:dyDescent="0.25">
      <c r="B14" s="21">
        <v>1</v>
      </c>
      <c r="C14" s="19" t="s">
        <v>57</v>
      </c>
      <c r="D14" s="15"/>
      <c r="E14" s="16">
        <v>1</v>
      </c>
      <c r="F14" s="17">
        <v>10</v>
      </c>
      <c r="G14" s="18">
        <f t="shared" si="0"/>
        <v>0</v>
      </c>
      <c r="J14" s="11"/>
    </row>
    <row r="15" spans="2:10" x14ac:dyDescent="0.25">
      <c r="B15" s="21">
        <v>1</v>
      </c>
      <c r="C15" s="19" t="s">
        <v>40</v>
      </c>
      <c r="D15" s="15"/>
      <c r="E15" s="16">
        <v>1</v>
      </c>
      <c r="F15" s="17">
        <v>10</v>
      </c>
      <c r="G15" s="18">
        <f t="shared" si="0"/>
        <v>0</v>
      </c>
      <c r="J15" s="11"/>
    </row>
    <row r="16" spans="2:10" x14ac:dyDescent="0.25">
      <c r="B16" s="21">
        <v>2</v>
      </c>
      <c r="C16" s="14" t="s">
        <v>58</v>
      </c>
      <c r="D16" s="15"/>
      <c r="E16" s="16">
        <v>1</v>
      </c>
      <c r="F16" s="17">
        <v>10</v>
      </c>
      <c r="G16" s="18">
        <f>B16*D16*E16*F16</f>
        <v>0</v>
      </c>
      <c r="J16" s="11"/>
    </row>
    <row r="17" spans="2:10" x14ac:dyDescent="0.25">
      <c r="B17" s="21">
        <v>2</v>
      </c>
      <c r="C17" s="14" t="s">
        <v>59</v>
      </c>
      <c r="D17" s="15"/>
      <c r="E17" s="16">
        <v>1</v>
      </c>
      <c r="F17" s="17">
        <v>10</v>
      </c>
      <c r="G17" s="18">
        <f t="shared" si="0"/>
        <v>0</v>
      </c>
      <c r="J17" s="11"/>
    </row>
    <row r="18" spans="2:10" x14ac:dyDescent="0.25">
      <c r="B18" s="21">
        <v>1</v>
      </c>
      <c r="C18" s="14" t="s">
        <v>60</v>
      </c>
      <c r="D18" s="15"/>
      <c r="E18" s="16">
        <v>1</v>
      </c>
      <c r="F18" s="17">
        <v>10</v>
      </c>
      <c r="G18" s="18">
        <f t="shared" si="0"/>
        <v>0</v>
      </c>
      <c r="J18" s="11"/>
    </row>
    <row r="19" spans="2:10" ht="15" x14ac:dyDescent="0.25">
      <c r="B19" s="56" t="s">
        <v>7</v>
      </c>
      <c r="C19" s="53"/>
      <c r="D19" s="53"/>
      <c r="E19" s="53"/>
      <c r="F19" s="53"/>
      <c r="G19" s="20">
        <f>SUM(G12:G18)</f>
        <v>0</v>
      </c>
    </row>
    <row r="20" spans="2:10" ht="15" x14ac:dyDescent="0.25">
      <c r="B20" s="61" t="s">
        <v>8</v>
      </c>
      <c r="C20" s="40"/>
      <c r="D20" s="40"/>
      <c r="E20" s="40"/>
      <c r="F20" s="40"/>
      <c r="G20" s="22"/>
    </row>
    <row r="21" spans="2:10" ht="15" x14ac:dyDescent="0.25">
      <c r="B21" s="56" t="s">
        <v>9</v>
      </c>
      <c r="C21" s="53"/>
      <c r="D21" s="53"/>
      <c r="E21" s="53"/>
      <c r="F21" s="53"/>
      <c r="G21" s="23">
        <f>G19*G20</f>
        <v>0</v>
      </c>
    </row>
    <row r="22" spans="2:10" ht="15" x14ac:dyDescent="0.25">
      <c r="B22" s="2" t="s">
        <v>10</v>
      </c>
      <c r="G22" s="3"/>
    </row>
    <row r="23" spans="2:10" x14ac:dyDescent="0.25">
      <c r="B23" s="62" t="s">
        <v>11</v>
      </c>
      <c r="C23" s="64" t="s">
        <v>12</v>
      </c>
      <c r="D23" s="66" t="s">
        <v>13</v>
      </c>
      <c r="E23" s="66" t="s">
        <v>14</v>
      </c>
      <c r="F23" s="64" t="s">
        <v>5</v>
      </c>
      <c r="G23" s="59" t="s">
        <v>6</v>
      </c>
    </row>
    <row r="24" spans="2:10" x14ac:dyDescent="0.25">
      <c r="B24" s="63"/>
      <c r="C24" s="65"/>
      <c r="D24" s="66"/>
      <c r="E24" s="66"/>
      <c r="F24" s="65"/>
      <c r="G24" s="60"/>
      <c r="H24" s="4"/>
    </row>
    <row r="25" spans="2:10" x14ac:dyDescent="0.25">
      <c r="B25" s="21">
        <v>1</v>
      </c>
      <c r="C25" s="24" t="s">
        <v>25</v>
      </c>
      <c r="D25" s="25"/>
      <c r="E25" s="26" t="s">
        <v>23</v>
      </c>
      <c r="F25" s="17">
        <v>12</v>
      </c>
      <c r="G25" s="18">
        <f>+D25*F25*B25</f>
        <v>0</v>
      </c>
      <c r="H25" s="5"/>
      <c r="J25" s="11"/>
    </row>
    <row r="26" spans="2:10" x14ac:dyDescent="0.25">
      <c r="B26" s="21">
        <v>1</v>
      </c>
      <c r="C26" s="19" t="s">
        <v>26</v>
      </c>
      <c r="D26" s="25"/>
      <c r="E26" s="26" t="s">
        <v>15</v>
      </c>
      <c r="F26" s="17">
        <v>10</v>
      </c>
      <c r="G26" s="18">
        <f t="shared" ref="G26:G33" si="1">+F26*D26*B26</f>
        <v>0</v>
      </c>
      <c r="H26" s="5"/>
      <c r="J26" s="11"/>
    </row>
    <row r="27" spans="2:10" x14ac:dyDescent="0.25">
      <c r="B27" s="21">
        <v>2</v>
      </c>
      <c r="C27" s="19" t="s">
        <v>27</v>
      </c>
      <c r="D27" s="25"/>
      <c r="E27" s="26" t="s">
        <v>15</v>
      </c>
      <c r="F27" s="17">
        <v>10</v>
      </c>
      <c r="G27" s="18">
        <f t="shared" si="1"/>
        <v>0</v>
      </c>
      <c r="H27" s="5"/>
      <c r="J27" s="11"/>
    </row>
    <row r="28" spans="2:10" x14ac:dyDescent="0.25">
      <c r="B28" s="21">
        <v>1</v>
      </c>
      <c r="C28" s="19" t="s">
        <v>28</v>
      </c>
      <c r="D28" s="25"/>
      <c r="E28" s="26" t="s">
        <v>15</v>
      </c>
      <c r="F28" s="17">
        <v>10</v>
      </c>
      <c r="G28" s="18">
        <f t="shared" si="1"/>
        <v>0</v>
      </c>
      <c r="H28" s="5"/>
      <c r="J28" s="11"/>
    </row>
    <row r="29" spans="2:10" x14ac:dyDescent="0.25">
      <c r="B29" s="21">
        <v>1</v>
      </c>
      <c r="C29" s="19" t="s">
        <v>29</v>
      </c>
      <c r="D29" s="25"/>
      <c r="E29" s="26" t="s">
        <v>15</v>
      </c>
      <c r="F29" s="17">
        <v>10</v>
      </c>
      <c r="G29" s="18">
        <f t="shared" si="1"/>
        <v>0</v>
      </c>
      <c r="H29" s="5"/>
      <c r="J29" s="11"/>
    </row>
    <row r="30" spans="2:10" x14ac:dyDescent="0.25">
      <c r="B30" s="21">
        <v>1</v>
      </c>
      <c r="C30" s="19" t="s">
        <v>61</v>
      </c>
      <c r="D30" s="25"/>
      <c r="E30" s="26" t="s">
        <v>15</v>
      </c>
      <c r="F30" s="17">
        <v>10</v>
      </c>
      <c r="G30" s="18">
        <f t="shared" si="1"/>
        <v>0</v>
      </c>
      <c r="H30" s="5"/>
      <c r="J30" s="11"/>
    </row>
    <row r="31" spans="2:10" x14ac:dyDescent="0.25">
      <c r="B31" s="21">
        <v>4</v>
      </c>
      <c r="C31" s="19" t="s">
        <v>62</v>
      </c>
      <c r="D31" s="25"/>
      <c r="E31" s="26" t="s">
        <v>15</v>
      </c>
      <c r="F31" s="17">
        <v>10</v>
      </c>
      <c r="G31" s="18">
        <f t="shared" si="1"/>
        <v>0</v>
      </c>
      <c r="H31" s="5"/>
      <c r="J31" s="11"/>
    </row>
    <row r="32" spans="2:10" x14ac:dyDescent="0.25">
      <c r="B32" s="21">
        <v>1</v>
      </c>
      <c r="C32" s="19" t="s">
        <v>30</v>
      </c>
      <c r="D32" s="25"/>
      <c r="E32" s="26" t="s">
        <v>15</v>
      </c>
      <c r="F32" s="17">
        <v>10</v>
      </c>
      <c r="G32" s="18">
        <f t="shared" si="1"/>
        <v>0</v>
      </c>
      <c r="H32" s="5"/>
      <c r="J32" s="11"/>
    </row>
    <row r="33" spans="2:10" x14ac:dyDescent="0.25">
      <c r="B33" s="21">
        <v>1</v>
      </c>
      <c r="C33" s="24" t="s">
        <v>63</v>
      </c>
      <c r="D33" s="25"/>
      <c r="E33" s="26" t="s">
        <v>15</v>
      </c>
      <c r="F33" s="17">
        <v>10</v>
      </c>
      <c r="G33" s="18">
        <f t="shared" si="1"/>
        <v>0</v>
      </c>
      <c r="J33" s="11"/>
    </row>
    <row r="34" spans="2:10" ht="15" x14ac:dyDescent="0.25">
      <c r="B34" s="56" t="s">
        <v>16</v>
      </c>
      <c r="C34" s="53"/>
      <c r="D34" s="53"/>
      <c r="E34" s="53"/>
      <c r="F34" s="53"/>
      <c r="G34" s="20">
        <f>SUM(G25:G33)</f>
        <v>0</v>
      </c>
      <c r="H34" s="6"/>
    </row>
    <row r="35" spans="2:10" ht="15" x14ac:dyDescent="0.25">
      <c r="B35" s="61" t="s">
        <v>17</v>
      </c>
      <c r="C35" s="40"/>
      <c r="D35" s="40"/>
      <c r="E35" s="40"/>
      <c r="F35" s="40"/>
      <c r="G35" s="22"/>
      <c r="H35" s="6"/>
    </row>
    <row r="36" spans="2:10" ht="15" x14ac:dyDescent="0.25">
      <c r="B36" s="56" t="s">
        <v>18</v>
      </c>
      <c r="C36" s="53"/>
      <c r="D36" s="53"/>
      <c r="E36" s="53"/>
      <c r="F36" s="53"/>
      <c r="G36" s="27">
        <f>G34*G35</f>
        <v>0</v>
      </c>
      <c r="H36" s="6"/>
    </row>
    <row r="37" spans="2:10" x14ac:dyDescent="0.25">
      <c r="B37" s="28"/>
      <c r="G37" s="29"/>
      <c r="H37" s="8"/>
    </row>
    <row r="38" spans="2:10" ht="15" x14ac:dyDescent="0.25">
      <c r="B38" s="56" t="s">
        <v>19</v>
      </c>
      <c r="C38" s="53"/>
      <c r="D38" s="53"/>
      <c r="E38" s="53"/>
      <c r="F38" s="53"/>
      <c r="G38" s="27">
        <f>G21+G36</f>
        <v>0</v>
      </c>
    </row>
    <row r="39" spans="2:10" ht="15" x14ac:dyDescent="0.25">
      <c r="B39" s="56" t="s">
        <v>21</v>
      </c>
      <c r="C39" s="53"/>
      <c r="D39" s="53"/>
      <c r="E39" s="53"/>
      <c r="F39" s="53"/>
      <c r="G39" s="27">
        <f>ROUND(G38*0.19,0)</f>
        <v>0</v>
      </c>
      <c r="H39" s="13"/>
    </row>
    <row r="40" spans="2:10" ht="19.5" customHeight="1" thickBot="1" x14ac:dyDescent="0.25">
      <c r="B40" s="57" t="s">
        <v>20</v>
      </c>
      <c r="C40" s="58"/>
      <c r="D40" s="58"/>
      <c r="E40" s="58"/>
      <c r="F40" s="58"/>
      <c r="G40" s="30">
        <f>G38+G39</f>
        <v>0</v>
      </c>
      <c r="H40" s="31"/>
    </row>
    <row r="42" spans="2:10" x14ac:dyDescent="0.25">
      <c r="G42" s="10"/>
    </row>
    <row r="43" spans="2:10" ht="28.5" x14ac:dyDescent="0.25">
      <c r="B43" s="12" t="s">
        <v>37</v>
      </c>
      <c r="G43" s="7"/>
    </row>
    <row r="44" spans="2:10" ht="15" x14ac:dyDescent="0.25">
      <c r="B44" s="1" t="s">
        <v>31</v>
      </c>
      <c r="F44" s="13"/>
      <c r="G44" s="32"/>
      <c r="H44" s="9"/>
    </row>
    <row r="46" spans="2:10" x14ac:dyDescent="0.25">
      <c r="B46" s="1" t="s">
        <v>32</v>
      </c>
    </row>
    <row r="47" spans="2:10" x14ac:dyDescent="0.25">
      <c r="B47" s="1" t="s">
        <v>33</v>
      </c>
    </row>
    <row r="48" spans="2:10" x14ac:dyDescent="0.25">
      <c r="B48" s="1" t="s">
        <v>34</v>
      </c>
    </row>
    <row r="49" spans="2:2" x14ac:dyDescent="0.25">
      <c r="B49" s="1" t="s">
        <v>35</v>
      </c>
    </row>
    <row r="50" spans="2:2" x14ac:dyDescent="0.25">
      <c r="B50" s="1" t="s">
        <v>36</v>
      </c>
    </row>
  </sheetData>
  <mergeCells count="25">
    <mergeCell ref="B40:F40"/>
    <mergeCell ref="G23:G24"/>
    <mergeCell ref="B34:F34"/>
    <mergeCell ref="B35:F35"/>
    <mergeCell ref="B36:F36"/>
    <mergeCell ref="B38:F38"/>
    <mergeCell ref="B39:F39"/>
    <mergeCell ref="B19:F19"/>
    <mergeCell ref="B20:F20"/>
    <mergeCell ref="B21:F21"/>
    <mergeCell ref="B23:B24"/>
    <mergeCell ref="C23:C24"/>
    <mergeCell ref="D23:D24"/>
    <mergeCell ref="E23:E24"/>
    <mergeCell ref="F23:F24"/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</mergeCells>
  <pageMargins left="0.51181102362204722" right="0.31496062992125984" top="0.74803149606299213" bottom="0.55118110236220474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RESUMEN</vt:lpstr>
      <vt:lpstr>VALLE DEL GUAMUEZ</vt:lpstr>
      <vt:lpstr>VILLAGARZÓN</vt:lpstr>
      <vt:lpstr>SAN MIGUEL</vt:lpstr>
      <vt:lpstr>PUERTO GUZMÁN</vt:lpstr>
      <vt:lpstr>'PUERTO GUZMÁN'!Área_de_impresión</vt:lpstr>
      <vt:lpstr>RESUMEN!Área_de_impresión</vt:lpstr>
      <vt:lpstr>'SAN MIGUEL'!Área_de_impresión</vt:lpstr>
      <vt:lpstr>'VALLE DEL GUAMUEZ'!Área_de_impresión</vt:lpstr>
      <vt:lpstr>VILLAGARZÓN!Área_de_impresión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Villada Salazar</dc:creator>
  <cp:lastModifiedBy>Carlos Alberto Triana Grajales</cp:lastModifiedBy>
  <cp:lastPrinted>2026-03-17T13:46:58Z</cp:lastPrinted>
  <dcterms:created xsi:type="dcterms:W3CDTF">2017-07-18T21:42:02Z</dcterms:created>
  <dcterms:modified xsi:type="dcterms:W3CDTF">2026-03-17T13:47:51Z</dcterms:modified>
</cp:coreProperties>
</file>