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D:\mgonzalez\Documents\CONTRATO 178-2025\CONTRATOS DERIVADOS\MURINDÓ\"/>
    </mc:Choice>
  </mc:AlternateContent>
  <xr:revisionPtr revIDLastSave="0" documentId="13_ncr:1_{4D271298-707F-483A-9B4A-EC6208B7701C}" xr6:coauthVersionLast="36" xr6:coauthVersionMax="36" xr10:uidLastSave="{00000000-0000-0000-0000-000000000000}"/>
  <bookViews>
    <workbookView xWindow="0" yWindow="0" windowWidth="19200" windowHeight="8070" xr2:uid="{00000000-000D-0000-FFFF-FFFF00000000}"/>
  </bookViews>
  <sheets>
    <sheet name="Ppto. Murindó" sheetId="2" r:id="rId1"/>
    <sheet name="Apus"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s>
  <definedNames>
    <definedName name="__________________AFC3">[1]INV!$F$25:$I$28</definedName>
    <definedName name="__________________AFC5">[1]INV!$K$25:$N$28</definedName>
    <definedName name="__________________BGC1">[1]INV!$A$5:$D$8</definedName>
    <definedName name="__________________BGC3">[1]INV!$F$5:$I$8</definedName>
    <definedName name="__________________BGC5">[1]INV!$K$5:$N$8</definedName>
    <definedName name="__________________CAC1">[1]INV!$A$19:$D$22</definedName>
    <definedName name="__________________CAC3">[1]INV!$F$19:$I$22</definedName>
    <definedName name="__________________CAC5">[1]INV!$K$19:$N$22</definedName>
    <definedName name="__________________SBC1">[1]INV!$A$12:$D$15</definedName>
    <definedName name="__________________SBC3">[1]INV!$F$12:$I$15</definedName>
    <definedName name="__________________SBC5">[1]INV!$K$12:$N$15</definedName>
    <definedName name="_________________AFC1">[1]INV!$A$25:$D$28</definedName>
    <definedName name="_________________AFC3">[1]INV!$F$25:$I$28</definedName>
    <definedName name="_________________AFC5">[1]INV!$K$25:$N$28</definedName>
    <definedName name="_________________BGC1">[1]INV!$A$5:$D$8</definedName>
    <definedName name="_________________BGC3">[1]INV!$F$5:$I$8</definedName>
    <definedName name="_________________BGC5">[1]INV!$K$5:$N$8</definedName>
    <definedName name="_________________CAC1">[1]INV!$A$19:$D$22</definedName>
    <definedName name="_________________CAC3">[1]INV!$F$19:$I$22</definedName>
    <definedName name="_________________CAC5">[1]INV!$K$19:$N$22</definedName>
    <definedName name="_________________SBC1">[1]INV!$A$12:$D$15</definedName>
    <definedName name="_________________SBC3">[1]INV!$F$12:$I$15</definedName>
    <definedName name="_________________SBC5">[1]INV!$K$12:$N$15</definedName>
    <definedName name="________________AFC3">[1]INV!$F$25:$I$28</definedName>
    <definedName name="________________AFC5">[1]INV!$K$25:$N$28</definedName>
    <definedName name="________________BGC1">[1]INV!$A$5:$D$8</definedName>
    <definedName name="________________BGC3">[1]INV!$F$5:$I$8</definedName>
    <definedName name="________________BGC5">[1]INV!$K$5:$N$8</definedName>
    <definedName name="________________CAC1">[1]INV!$A$19:$D$22</definedName>
    <definedName name="________________CAC3">[1]INV!$F$19:$I$22</definedName>
    <definedName name="________________CAC5">[1]INV!$K$19:$N$22</definedName>
    <definedName name="________________EQP10">#REF!</definedName>
    <definedName name="________________EQP11">#REF!</definedName>
    <definedName name="________________EQP12">#REF!</definedName>
    <definedName name="________________EQP13">#REF!</definedName>
    <definedName name="________________EQP14">#REF!</definedName>
    <definedName name="________________EQP15">#REF!</definedName>
    <definedName name="________________EQP16">#REF!</definedName>
    <definedName name="________________EQP17">#REF!</definedName>
    <definedName name="________________EQP18">#REF!</definedName>
    <definedName name="________________EQP19">#REF!</definedName>
    <definedName name="________________EQP2">#REF!</definedName>
    <definedName name="________________EQP20">#REF!</definedName>
    <definedName name="________________eqp27">#REF!</definedName>
    <definedName name="________________EQP3">#REF!</definedName>
    <definedName name="________________EQP4">#REF!</definedName>
    <definedName name="________________EQP5">#REF!</definedName>
    <definedName name="________________EQP6">#REF!</definedName>
    <definedName name="________________EQP7">#REF!</definedName>
    <definedName name="________________EQP8">#REF!</definedName>
    <definedName name="________________EQP9">#REF!</definedName>
    <definedName name="________________i1">#REF!</definedName>
    <definedName name="________________MA2">#REF!</definedName>
    <definedName name="________________MAT1">#REF!</definedName>
    <definedName name="________________MAT10">#REF!</definedName>
    <definedName name="________________MAT100">#REF!</definedName>
    <definedName name="________________MAT101">#REF!</definedName>
    <definedName name="________________MAT102">#REF!</definedName>
    <definedName name="________________MAT103">#REF!</definedName>
    <definedName name="________________MAT104">#REF!</definedName>
    <definedName name="________________MAT105">#REF!</definedName>
    <definedName name="________________MAT106">#REF!</definedName>
    <definedName name="________________MAT107">#REF!</definedName>
    <definedName name="________________MAT108">#REF!</definedName>
    <definedName name="________________MAT109">#REF!</definedName>
    <definedName name="________________MAT11">#REF!</definedName>
    <definedName name="________________MAT110">#REF!</definedName>
    <definedName name="________________MAT111">#REF!</definedName>
    <definedName name="________________MAT112">#REF!</definedName>
    <definedName name="________________MAT113">#REF!</definedName>
    <definedName name="________________MAT114">#REF!</definedName>
    <definedName name="________________MAT115">#REF!</definedName>
    <definedName name="________________MAT116">#REF!</definedName>
    <definedName name="________________MAT117">#REF!</definedName>
    <definedName name="________________MAT118">#REF!</definedName>
    <definedName name="________________MAT119">#REF!</definedName>
    <definedName name="________________MAT12">#REF!</definedName>
    <definedName name="________________MAT120">#REF!</definedName>
    <definedName name="________________MAT121">#REF!</definedName>
    <definedName name="________________MAT122">#REF!</definedName>
    <definedName name="________________MAT123">#REF!</definedName>
    <definedName name="________________MAT124">#REF!</definedName>
    <definedName name="________________MAT125">#REF!</definedName>
    <definedName name="________________MAT126">#REF!</definedName>
    <definedName name="________________MAT127">#REF!</definedName>
    <definedName name="________________MAT128">#REF!</definedName>
    <definedName name="________________MAT129">#REF!</definedName>
    <definedName name="________________MAT13">#REF!</definedName>
    <definedName name="________________MAT130">#REF!</definedName>
    <definedName name="________________MAT131">#REF!</definedName>
    <definedName name="________________MAT132">#REF!</definedName>
    <definedName name="________________MAT133">#REF!</definedName>
    <definedName name="________________MAT134">#REF!</definedName>
    <definedName name="________________MAT135">#REF!</definedName>
    <definedName name="________________MAT136">#REF!</definedName>
    <definedName name="________________MAT137">#REF!</definedName>
    <definedName name="________________MAT138">#REF!</definedName>
    <definedName name="________________MAT139">#REF!</definedName>
    <definedName name="________________MAT14">#REF!</definedName>
    <definedName name="________________MAT140">#REF!</definedName>
    <definedName name="________________MAT141">#REF!</definedName>
    <definedName name="________________MAT142">#REF!</definedName>
    <definedName name="________________MAT143">#REF!</definedName>
    <definedName name="________________MAT144">#REF!</definedName>
    <definedName name="________________MAT145">#REF!</definedName>
    <definedName name="________________MAT146">#REF!</definedName>
    <definedName name="________________MAT147">#REF!</definedName>
    <definedName name="________________MAT148">#REF!</definedName>
    <definedName name="________________MAT149">#REF!</definedName>
    <definedName name="________________MAT15">#REF!</definedName>
    <definedName name="________________MAT150">#REF!</definedName>
    <definedName name="________________MAT151">#REF!</definedName>
    <definedName name="________________MAT152">#REF!</definedName>
    <definedName name="________________MAT153">#REF!</definedName>
    <definedName name="________________MAT154">#REF!</definedName>
    <definedName name="________________MAT155">#REF!</definedName>
    <definedName name="________________MAT156">#REF!</definedName>
    <definedName name="________________MAT157">#REF!</definedName>
    <definedName name="________________MAT158">#REF!</definedName>
    <definedName name="________________MAT159">#REF!</definedName>
    <definedName name="________________MAT16">#REF!</definedName>
    <definedName name="________________MAT160">#REF!</definedName>
    <definedName name="________________MAT161">#REF!</definedName>
    <definedName name="________________MAT162">#REF!</definedName>
    <definedName name="________________MAT163">#REF!</definedName>
    <definedName name="________________MAT164">#REF!</definedName>
    <definedName name="________________MAT165">#REF!</definedName>
    <definedName name="________________MAT166">#REF!</definedName>
    <definedName name="________________MAT17">#REF!</definedName>
    <definedName name="________________MAT18">#REF!</definedName>
    <definedName name="________________MAT19">#REF!</definedName>
    <definedName name="________________MAT2">#REF!</definedName>
    <definedName name="________________MAT20">#REF!</definedName>
    <definedName name="________________MAT21">#REF!</definedName>
    <definedName name="________________MAT22">#REF!</definedName>
    <definedName name="________________MAT23">#REF!</definedName>
    <definedName name="________________MAT24">#REF!</definedName>
    <definedName name="________________MAT25">#REF!</definedName>
    <definedName name="________________MAT26">#REF!</definedName>
    <definedName name="________________MAT27">#REF!</definedName>
    <definedName name="________________MAT28">#REF!</definedName>
    <definedName name="________________MAT29">#REF!</definedName>
    <definedName name="________________MAT3">#REF!</definedName>
    <definedName name="________________MAT30">#REF!</definedName>
    <definedName name="________________MAT31">#REF!</definedName>
    <definedName name="________________MAT32">#REF!</definedName>
    <definedName name="________________MAT33">#REF!</definedName>
    <definedName name="________________MAT34">#REF!</definedName>
    <definedName name="________________MAT35">#REF!</definedName>
    <definedName name="________________MAT36">#REF!</definedName>
    <definedName name="________________MAT37">#REF!</definedName>
    <definedName name="________________MAT38">#REF!</definedName>
    <definedName name="________________MAT39">#REF!</definedName>
    <definedName name="________________MAT4">#REF!</definedName>
    <definedName name="________________MAT40">#REF!</definedName>
    <definedName name="________________MAT41">#REF!</definedName>
    <definedName name="________________MAT42">#REF!</definedName>
    <definedName name="________________MAT43">#REF!</definedName>
    <definedName name="________________MAT44">#REF!</definedName>
    <definedName name="________________MAT45">#REF!</definedName>
    <definedName name="________________MAT46">#REF!</definedName>
    <definedName name="________________MAT47">#REF!</definedName>
    <definedName name="________________MAT48">#REF!</definedName>
    <definedName name="________________MAT49">#REF!</definedName>
    <definedName name="________________MAT5">#REF!</definedName>
    <definedName name="________________MAT50">#REF!</definedName>
    <definedName name="________________MAT51">#REF!</definedName>
    <definedName name="________________MAT52">#REF!</definedName>
    <definedName name="________________MAT53">#REF!</definedName>
    <definedName name="________________MAT54">#REF!</definedName>
    <definedName name="________________MAT55">#REF!</definedName>
    <definedName name="________________MAT56">#REF!</definedName>
    <definedName name="________________MAT57">#REF!</definedName>
    <definedName name="________________MAT58">#REF!</definedName>
    <definedName name="________________MAT59">#REF!</definedName>
    <definedName name="________________MAT6">#REF!</definedName>
    <definedName name="________________MAT60">#REF!</definedName>
    <definedName name="________________MAT61">#REF!</definedName>
    <definedName name="________________MAT62">#REF!</definedName>
    <definedName name="________________MAT63">#REF!</definedName>
    <definedName name="________________MAT64">#REF!</definedName>
    <definedName name="________________MAT65">#REF!</definedName>
    <definedName name="________________MAT66">#REF!</definedName>
    <definedName name="________________MAT67">#REF!</definedName>
    <definedName name="________________MAT68">#REF!</definedName>
    <definedName name="________________MAT69">#REF!</definedName>
    <definedName name="________________MAT7">#REF!</definedName>
    <definedName name="________________MAT70">#REF!</definedName>
    <definedName name="________________MAT71">#REF!</definedName>
    <definedName name="________________MAT72">#REF!</definedName>
    <definedName name="________________MAT73">#REF!</definedName>
    <definedName name="________________MAT74">#REF!</definedName>
    <definedName name="________________MAT75">#REF!</definedName>
    <definedName name="________________MAT76">#REF!</definedName>
    <definedName name="________________MAT77">#REF!</definedName>
    <definedName name="________________MAT78">#REF!</definedName>
    <definedName name="________________MAT79">#REF!</definedName>
    <definedName name="________________MAT8">#REF!</definedName>
    <definedName name="________________MAT80">#REF!</definedName>
    <definedName name="________________MAT81">#REF!</definedName>
    <definedName name="________________MAT82">#REF!</definedName>
    <definedName name="________________MAT83">#REF!</definedName>
    <definedName name="________________MAT84">#REF!</definedName>
    <definedName name="________________MAT85">#REF!</definedName>
    <definedName name="________________MAT86">#REF!</definedName>
    <definedName name="________________MAT87">#REF!</definedName>
    <definedName name="________________MAT88">#REF!</definedName>
    <definedName name="________________MAT89">#REF!</definedName>
    <definedName name="________________MAT9">#REF!</definedName>
    <definedName name="________________MAT90">#REF!</definedName>
    <definedName name="________________MAT91">#REF!</definedName>
    <definedName name="________________MAT92">#REF!</definedName>
    <definedName name="________________MAT93">#REF!</definedName>
    <definedName name="________________MAT94">#REF!</definedName>
    <definedName name="________________MAT95">#REF!</definedName>
    <definedName name="________________MAT96">#REF!</definedName>
    <definedName name="________________MAT97">#REF!</definedName>
    <definedName name="________________MAT98">#REF!</definedName>
    <definedName name="________________MAT99">#REF!</definedName>
    <definedName name="________________MO1">#REF!</definedName>
    <definedName name="________________MO10">#REF!</definedName>
    <definedName name="________________MO2">#REF!</definedName>
    <definedName name="________________MO3">#REF!</definedName>
    <definedName name="________________MO4">#REF!</definedName>
    <definedName name="________________MO5">#REF!</definedName>
    <definedName name="________________MO6">#REF!</definedName>
    <definedName name="________________MO7">#REF!</definedName>
    <definedName name="________________MO8">#REF!</definedName>
    <definedName name="________________MO9">#REF!</definedName>
    <definedName name="________________MV1">#REF!</definedName>
    <definedName name="________________MV10">#REF!</definedName>
    <definedName name="________________MV11">#REF!</definedName>
    <definedName name="________________MV12">#REF!</definedName>
    <definedName name="________________MV13">#REF!</definedName>
    <definedName name="________________MV14">#REF!</definedName>
    <definedName name="________________MV15">#REF!</definedName>
    <definedName name="________________MV16">#REF!</definedName>
    <definedName name="________________MV17">#REF!</definedName>
    <definedName name="________________MV18">#REF!</definedName>
    <definedName name="________________MV19">#REF!</definedName>
    <definedName name="________________MV2">#REF!</definedName>
    <definedName name="________________MV20">#REF!</definedName>
    <definedName name="________________MV3">#REF!</definedName>
    <definedName name="________________MV4">#REF!</definedName>
    <definedName name="________________MV5">#REF!</definedName>
    <definedName name="________________MV6">#REF!</definedName>
    <definedName name="________________MV7">#REF!</definedName>
    <definedName name="________________MV8">#REF!</definedName>
    <definedName name="________________MV9">#REF!</definedName>
    <definedName name="________________POR1">#REF!</definedName>
    <definedName name="________________POR2">#REF!</definedName>
    <definedName name="________________POR3">#REF!</definedName>
    <definedName name="________________POR4">#REF!</definedName>
    <definedName name="________________POR5">#REF!</definedName>
    <definedName name="________________rc">#REF!</definedName>
    <definedName name="________________SBC1">[1]INV!$A$12:$D$15</definedName>
    <definedName name="________________SBC3">[1]INV!$F$12:$I$15</definedName>
    <definedName name="________________SBC5">[1]INV!$K$12:$N$15</definedName>
    <definedName name="_______________AFC1">[1]INV!$A$25:$D$28</definedName>
    <definedName name="_______________AFC3">[1]INV!$F$25:$I$28</definedName>
    <definedName name="_______________AFC5">[1]INV!$K$25:$N$28</definedName>
    <definedName name="_______________apu1">#REF!</definedName>
    <definedName name="_______________BGC1">[1]INV!$A$5:$D$8</definedName>
    <definedName name="_______________BGC3">[1]INV!$F$5:$I$8</definedName>
    <definedName name="_______________BGC5">[1]INV!$K$5:$N$8</definedName>
    <definedName name="_______________CAC1">[1]INV!$A$19:$D$22</definedName>
    <definedName name="_______________CAC3">[1]INV!$F$19:$I$22</definedName>
    <definedName name="_______________CAC5">[1]INV!$K$19:$N$22</definedName>
    <definedName name="_______________EQP1">#REF!</definedName>
    <definedName name="_______________EQP10">#REF!</definedName>
    <definedName name="_______________EQP11">#REF!</definedName>
    <definedName name="_______________EQP12">#REF!</definedName>
    <definedName name="_______________EQP13">#REF!</definedName>
    <definedName name="_______________EQP14">#REF!</definedName>
    <definedName name="_______________EQP15">#REF!</definedName>
    <definedName name="_______________EQP16">#REF!</definedName>
    <definedName name="_______________EQP17">#REF!</definedName>
    <definedName name="_______________EQP18">#REF!</definedName>
    <definedName name="_______________EQP19">#REF!</definedName>
    <definedName name="_______________EQP2">#REF!</definedName>
    <definedName name="_______________EQP20">#REF!</definedName>
    <definedName name="_______________eqp27">#REF!</definedName>
    <definedName name="_______________EQP3">#REF!</definedName>
    <definedName name="_______________EQP4">#REF!</definedName>
    <definedName name="_______________EQP5">#REF!</definedName>
    <definedName name="_______________EQP6">#REF!</definedName>
    <definedName name="_______________EQP7">#REF!</definedName>
    <definedName name="_______________EQP8">#REF!</definedName>
    <definedName name="_______________EQP9">#REF!</definedName>
    <definedName name="_______________EST1">#REF!</definedName>
    <definedName name="_______________EST10">#REF!</definedName>
    <definedName name="_______________EST11">#REF!</definedName>
    <definedName name="_______________EST12">#REF!</definedName>
    <definedName name="_______________EST13">#REF!</definedName>
    <definedName name="_______________EST14">#REF!</definedName>
    <definedName name="_______________EST15">#REF!</definedName>
    <definedName name="_______________EST16">#REF!</definedName>
    <definedName name="_______________EST17">#REF!</definedName>
    <definedName name="_______________EST18">#REF!</definedName>
    <definedName name="_______________EST19">#REF!</definedName>
    <definedName name="_______________EST2">#REF!</definedName>
    <definedName name="_______________EST3">#REF!</definedName>
    <definedName name="_______________EST4">#REF!</definedName>
    <definedName name="_______________EST5">#REF!</definedName>
    <definedName name="_______________EST6">#REF!</definedName>
    <definedName name="_______________EST7">#REF!</definedName>
    <definedName name="_______________EST8">#REF!</definedName>
    <definedName name="_______________EST9">#REF!</definedName>
    <definedName name="_______________EXC1">#REF!</definedName>
    <definedName name="_______________EXC10">#REF!</definedName>
    <definedName name="_______________EXC11">#REF!</definedName>
    <definedName name="_______________EXC12">#REF!</definedName>
    <definedName name="_______________EXC2">#REF!</definedName>
    <definedName name="_______________EXC3">#REF!</definedName>
    <definedName name="_______________EXC4">#REF!</definedName>
    <definedName name="_______________EXC5">#REF!</definedName>
    <definedName name="_______________EXC6">#REF!</definedName>
    <definedName name="_______________EXC7">#REF!</definedName>
    <definedName name="_______________EXC8">#REF!</definedName>
    <definedName name="_______________EXC9">#REF!</definedName>
    <definedName name="_______________i1">#REF!</definedName>
    <definedName name="_______________MA2">#REF!</definedName>
    <definedName name="_______________MAT1">#REF!</definedName>
    <definedName name="_______________MAT10">#REF!</definedName>
    <definedName name="_______________MAT100">#REF!</definedName>
    <definedName name="_______________MAT101">#REF!</definedName>
    <definedName name="_______________MAT102">#REF!</definedName>
    <definedName name="_______________MAT103">#REF!</definedName>
    <definedName name="_______________MAT104">#REF!</definedName>
    <definedName name="_______________MAT105">#REF!</definedName>
    <definedName name="_______________MAT106">#REF!</definedName>
    <definedName name="_______________MAT107">#REF!</definedName>
    <definedName name="_______________MAT108">#REF!</definedName>
    <definedName name="_______________MAT109">#REF!</definedName>
    <definedName name="_______________MAT11">#REF!</definedName>
    <definedName name="_______________MAT110">#REF!</definedName>
    <definedName name="_______________MAT111">#REF!</definedName>
    <definedName name="_______________MAT112">#REF!</definedName>
    <definedName name="_______________MAT113">#REF!</definedName>
    <definedName name="_______________MAT114">#REF!</definedName>
    <definedName name="_______________MAT115">#REF!</definedName>
    <definedName name="_______________MAT116">#REF!</definedName>
    <definedName name="_______________MAT117">#REF!</definedName>
    <definedName name="_______________MAT118">#REF!</definedName>
    <definedName name="_______________MAT119">#REF!</definedName>
    <definedName name="_______________MAT12">#REF!</definedName>
    <definedName name="_______________MAT120">#REF!</definedName>
    <definedName name="_______________MAT121">#REF!</definedName>
    <definedName name="_______________MAT122">#REF!</definedName>
    <definedName name="_______________MAT123">#REF!</definedName>
    <definedName name="_______________MAT124">#REF!</definedName>
    <definedName name="_______________MAT125">#REF!</definedName>
    <definedName name="_______________MAT126">#REF!</definedName>
    <definedName name="_______________MAT127">#REF!</definedName>
    <definedName name="_______________MAT128">#REF!</definedName>
    <definedName name="_______________MAT129">#REF!</definedName>
    <definedName name="_______________MAT13">#REF!</definedName>
    <definedName name="_______________MAT130">#REF!</definedName>
    <definedName name="_______________MAT131">#REF!</definedName>
    <definedName name="_______________MAT132">#REF!</definedName>
    <definedName name="_______________MAT133">#REF!</definedName>
    <definedName name="_______________MAT134">#REF!</definedName>
    <definedName name="_______________MAT135">#REF!</definedName>
    <definedName name="_______________MAT136">#REF!</definedName>
    <definedName name="_______________MAT137">#REF!</definedName>
    <definedName name="_______________MAT138">#REF!</definedName>
    <definedName name="_______________MAT139">#REF!</definedName>
    <definedName name="_______________MAT14">#REF!</definedName>
    <definedName name="_______________MAT140">#REF!</definedName>
    <definedName name="_______________MAT141">#REF!</definedName>
    <definedName name="_______________MAT142">#REF!</definedName>
    <definedName name="_______________MAT143">#REF!</definedName>
    <definedName name="_______________MAT144">#REF!</definedName>
    <definedName name="_______________MAT145">#REF!</definedName>
    <definedName name="_______________MAT146">#REF!</definedName>
    <definedName name="_______________MAT147">#REF!</definedName>
    <definedName name="_______________MAT148">#REF!</definedName>
    <definedName name="_______________MAT149">#REF!</definedName>
    <definedName name="_______________MAT15">#REF!</definedName>
    <definedName name="_______________MAT150">#REF!</definedName>
    <definedName name="_______________MAT151">#REF!</definedName>
    <definedName name="_______________MAT152">#REF!</definedName>
    <definedName name="_______________MAT153">#REF!</definedName>
    <definedName name="_______________MAT154">#REF!</definedName>
    <definedName name="_______________MAT155">#REF!</definedName>
    <definedName name="_______________MAT156">#REF!</definedName>
    <definedName name="_______________MAT157">#REF!</definedName>
    <definedName name="_______________MAT158">#REF!</definedName>
    <definedName name="_______________MAT159">#REF!</definedName>
    <definedName name="_______________MAT16">#REF!</definedName>
    <definedName name="_______________MAT160">#REF!</definedName>
    <definedName name="_______________MAT161">#REF!</definedName>
    <definedName name="_______________MAT162">#REF!</definedName>
    <definedName name="_______________MAT163">#REF!</definedName>
    <definedName name="_______________MAT164">#REF!</definedName>
    <definedName name="_______________MAT165">#REF!</definedName>
    <definedName name="_______________MAT166">#REF!</definedName>
    <definedName name="_______________MAT17">#REF!</definedName>
    <definedName name="_______________MAT18">#REF!</definedName>
    <definedName name="_______________MAT19">#REF!</definedName>
    <definedName name="_______________MAT2">#REF!</definedName>
    <definedName name="_______________MAT20">#REF!</definedName>
    <definedName name="_______________MAT21">#REF!</definedName>
    <definedName name="_______________MAT22">#REF!</definedName>
    <definedName name="_______________MAT23">#REF!</definedName>
    <definedName name="_______________MAT24">#REF!</definedName>
    <definedName name="_______________MAT25">#REF!</definedName>
    <definedName name="_______________MAT26">#REF!</definedName>
    <definedName name="_______________MAT27">#REF!</definedName>
    <definedName name="_______________MAT28">#REF!</definedName>
    <definedName name="_______________MAT29">#REF!</definedName>
    <definedName name="_______________MAT3">#REF!</definedName>
    <definedName name="_______________MAT30">#REF!</definedName>
    <definedName name="_______________MAT31">#REF!</definedName>
    <definedName name="_______________MAT32">#REF!</definedName>
    <definedName name="_______________MAT33">#REF!</definedName>
    <definedName name="_______________MAT34">#REF!</definedName>
    <definedName name="_______________MAT35">#REF!</definedName>
    <definedName name="_______________MAT36">#REF!</definedName>
    <definedName name="_______________MAT37">#REF!</definedName>
    <definedName name="_______________MAT38">#REF!</definedName>
    <definedName name="_______________MAT39">#REF!</definedName>
    <definedName name="_______________MAT4">#REF!</definedName>
    <definedName name="_______________MAT40">#REF!</definedName>
    <definedName name="_______________MAT41">#REF!</definedName>
    <definedName name="_______________MAT42">#REF!</definedName>
    <definedName name="_______________MAT43">#REF!</definedName>
    <definedName name="_______________MAT44">#REF!</definedName>
    <definedName name="_______________MAT45">#REF!</definedName>
    <definedName name="_______________MAT46">#REF!</definedName>
    <definedName name="_______________MAT47">#REF!</definedName>
    <definedName name="_______________MAT48">#REF!</definedName>
    <definedName name="_______________MAT49">#REF!</definedName>
    <definedName name="_______________MAT5">#REF!</definedName>
    <definedName name="_______________MAT50">#REF!</definedName>
    <definedName name="_______________MAT51">#REF!</definedName>
    <definedName name="_______________MAT52">#REF!</definedName>
    <definedName name="_______________MAT53">#REF!</definedName>
    <definedName name="_______________MAT54">#REF!</definedName>
    <definedName name="_______________MAT55">#REF!</definedName>
    <definedName name="_______________MAT56">#REF!</definedName>
    <definedName name="_______________MAT57">#REF!</definedName>
    <definedName name="_______________MAT58">#REF!</definedName>
    <definedName name="_______________MAT59">#REF!</definedName>
    <definedName name="_______________MAT6">#REF!</definedName>
    <definedName name="_______________MAT60">#REF!</definedName>
    <definedName name="_______________MAT61">#REF!</definedName>
    <definedName name="_______________MAT62">#REF!</definedName>
    <definedName name="_______________MAT63">#REF!</definedName>
    <definedName name="_______________MAT64">#REF!</definedName>
    <definedName name="_______________MAT65">#REF!</definedName>
    <definedName name="_______________MAT66">#REF!</definedName>
    <definedName name="_______________MAT67">#REF!</definedName>
    <definedName name="_______________MAT68">#REF!</definedName>
    <definedName name="_______________MAT69">#REF!</definedName>
    <definedName name="_______________MAT7">#REF!</definedName>
    <definedName name="_______________MAT70">#REF!</definedName>
    <definedName name="_______________MAT71">#REF!</definedName>
    <definedName name="_______________MAT72">#REF!</definedName>
    <definedName name="_______________MAT73">#REF!</definedName>
    <definedName name="_______________MAT74">#REF!</definedName>
    <definedName name="_______________MAT75">#REF!</definedName>
    <definedName name="_______________MAT76">#REF!</definedName>
    <definedName name="_______________MAT77">#REF!</definedName>
    <definedName name="_______________MAT78">#REF!</definedName>
    <definedName name="_______________MAT79">#REF!</definedName>
    <definedName name="_______________MAT8">#REF!</definedName>
    <definedName name="_______________MAT80">#REF!</definedName>
    <definedName name="_______________MAT81">#REF!</definedName>
    <definedName name="_______________MAT82">#REF!</definedName>
    <definedName name="_______________MAT83">#REF!</definedName>
    <definedName name="_______________MAT84">#REF!</definedName>
    <definedName name="_______________MAT85">#REF!</definedName>
    <definedName name="_______________MAT86">#REF!</definedName>
    <definedName name="_______________MAT87">#REF!</definedName>
    <definedName name="_______________MAT88">#REF!</definedName>
    <definedName name="_______________MAT89">#REF!</definedName>
    <definedName name="_______________MAT9">#REF!</definedName>
    <definedName name="_______________MAT90">#REF!</definedName>
    <definedName name="_______________MAT91">#REF!</definedName>
    <definedName name="_______________MAT92">#REF!</definedName>
    <definedName name="_______________MAT93">#REF!</definedName>
    <definedName name="_______________MAT94">#REF!</definedName>
    <definedName name="_______________MAT95">#REF!</definedName>
    <definedName name="_______________MAT96">#REF!</definedName>
    <definedName name="_______________MAT97">#REF!</definedName>
    <definedName name="_______________MAT98">#REF!</definedName>
    <definedName name="_______________MAT99">#REF!</definedName>
    <definedName name="_______________MO1">#REF!</definedName>
    <definedName name="_______________MO10">#REF!</definedName>
    <definedName name="_______________MO2">#REF!</definedName>
    <definedName name="_______________MO3">#REF!</definedName>
    <definedName name="_______________MO4">#REF!</definedName>
    <definedName name="_______________MO5">#REF!</definedName>
    <definedName name="_______________MO6">#REF!</definedName>
    <definedName name="_______________MO7">#REF!</definedName>
    <definedName name="_______________MO8">#REF!</definedName>
    <definedName name="_______________MO9">#REF!</definedName>
    <definedName name="_______________MV1">#REF!</definedName>
    <definedName name="_______________MV10">#REF!</definedName>
    <definedName name="_______________MV11">#REF!</definedName>
    <definedName name="_______________MV12">#REF!</definedName>
    <definedName name="_______________MV13">#REF!</definedName>
    <definedName name="_______________MV14">#REF!</definedName>
    <definedName name="_______________MV15">#REF!</definedName>
    <definedName name="_______________MV16">#REF!</definedName>
    <definedName name="_______________MV17">#REF!</definedName>
    <definedName name="_______________MV18">#REF!</definedName>
    <definedName name="_______________MV19">#REF!</definedName>
    <definedName name="_______________MV2">#REF!</definedName>
    <definedName name="_______________MV20">#REF!</definedName>
    <definedName name="_______________MV3">#REF!</definedName>
    <definedName name="_______________MV4">#REF!</definedName>
    <definedName name="_______________MV5">#REF!</definedName>
    <definedName name="_______________MV6">#REF!</definedName>
    <definedName name="_______________MV7">#REF!</definedName>
    <definedName name="_______________MV8">#REF!</definedName>
    <definedName name="_______________MV9">#REF!</definedName>
    <definedName name="_______________POR1">#REF!</definedName>
    <definedName name="_______________POR2">#REF!</definedName>
    <definedName name="_______________POR3">#REF!</definedName>
    <definedName name="_______________POR4">#REF!</definedName>
    <definedName name="_______________POR5">#REF!</definedName>
    <definedName name="_______________rc">#REF!</definedName>
    <definedName name="_______________SBC1">[1]INV!$A$12:$D$15</definedName>
    <definedName name="_______________SBC3">[1]INV!$F$12:$I$15</definedName>
    <definedName name="_______________SBC5">[1]INV!$K$12:$N$15</definedName>
    <definedName name="______________AFC1">[1]INV!$A$25:$D$28</definedName>
    <definedName name="______________AFC3">[1]INV!$F$25:$I$28</definedName>
    <definedName name="______________AFC5">[1]INV!$K$25:$N$28</definedName>
    <definedName name="______________apu1">#REF!</definedName>
    <definedName name="______________BGC1">[1]INV!$A$5:$D$8</definedName>
    <definedName name="______________BGC3">[1]INV!$F$5:$I$8</definedName>
    <definedName name="______________BGC5">[1]INV!$K$5:$N$8</definedName>
    <definedName name="______________CAC1">[1]INV!$A$19:$D$22</definedName>
    <definedName name="______________CAC3">[1]INV!$F$19:$I$22</definedName>
    <definedName name="______________CAC5">[1]INV!$K$19:$N$22</definedName>
    <definedName name="______________EQP1">#REF!</definedName>
    <definedName name="______________EQP10">#REF!</definedName>
    <definedName name="______________EQP11">#REF!</definedName>
    <definedName name="______________EQP12">#REF!</definedName>
    <definedName name="______________EQP13">#REF!</definedName>
    <definedName name="______________EQP14">#REF!</definedName>
    <definedName name="______________EQP15">#REF!</definedName>
    <definedName name="______________EQP16">#REF!</definedName>
    <definedName name="______________EQP17">#REF!</definedName>
    <definedName name="______________EQP18">#REF!</definedName>
    <definedName name="______________EQP19">#REF!</definedName>
    <definedName name="______________EQP2">#REF!</definedName>
    <definedName name="______________EQP20">#REF!</definedName>
    <definedName name="______________eqp27">#REF!</definedName>
    <definedName name="______________EQP3">#REF!</definedName>
    <definedName name="______________EQP4">#REF!</definedName>
    <definedName name="______________EQP5">#REF!</definedName>
    <definedName name="______________EQP6">#REF!</definedName>
    <definedName name="______________EQP7">#REF!</definedName>
    <definedName name="______________EQP8">#REF!</definedName>
    <definedName name="______________EQP9">#REF!</definedName>
    <definedName name="______________i1">#REF!</definedName>
    <definedName name="______________MA2">#REF!</definedName>
    <definedName name="______________MAT1">#REF!</definedName>
    <definedName name="______________MAT10">#REF!</definedName>
    <definedName name="______________MAT100">#REF!</definedName>
    <definedName name="______________MAT101">#REF!</definedName>
    <definedName name="______________MAT102">#REF!</definedName>
    <definedName name="______________MAT103">#REF!</definedName>
    <definedName name="______________MAT104">#REF!</definedName>
    <definedName name="______________MAT105">#REF!</definedName>
    <definedName name="______________MAT106">#REF!</definedName>
    <definedName name="______________MAT107">#REF!</definedName>
    <definedName name="______________MAT108">#REF!</definedName>
    <definedName name="______________MAT109">#REF!</definedName>
    <definedName name="______________MAT11">#REF!</definedName>
    <definedName name="______________MAT110">#REF!</definedName>
    <definedName name="______________MAT111">#REF!</definedName>
    <definedName name="______________MAT112">#REF!</definedName>
    <definedName name="______________MAT113">#REF!</definedName>
    <definedName name="______________MAT114">#REF!</definedName>
    <definedName name="______________MAT115">#REF!</definedName>
    <definedName name="______________MAT116">#REF!</definedName>
    <definedName name="______________MAT117">#REF!</definedName>
    <definedName name="______________MAT118">#REF!</definedName>
    <definedName name="______________MAT119">#REF!</definedName>
    <definedName name="______________MAT12">#REF!</definedName>
    <definedName name="______________MAT120">#REF!</definedName>
    <definedName name="______________MAT121">#REF!</definedName>
    <definedName name="______________MAT122">#REF!</definedName>
    <definedName name="______________MAT123">#REF!</definedName>
    <definedName name="______________MAT124">#REF!</definedName>
    <definedName name="______________MAT125">#REF!</definedName>
    <definedName name="______________MAT126">#REF!</definedName>
    <definedName name="______________MAT127">#REF!</definedName>
    <definedName name="______________MAT128">#REF!</definedName>
    <definedName name="______________MAT129">#REF!</definedName>
    <definedName name="______________MAT13">#REF!</definedName>
    <definedName name="______________MAT130">#REF!</definedName>
    <definedName name="______________MAT131">#REF!</definedName>
    <definedName name="______________MAT132">#REF!</definedName>
    <definedName name="______________MAT133">#REF!</definedName>
    <definedName name="______________MAT134">#REF!</definedName>
    <definedName name="______________MAT135">#REF!</definedName>
    <definedName name="______________MAT136">#REF!</definedName>
    <definedName name="______________MAT137">#REF!</definedName>
    <definedName name="______________MAT138">#REF!</definedName>
    <definedName name="______________MAT139">#REF!</definedName>
    <definedName name="______________MAT14">#REF!</definedName>
    <definedName name="______________MAT140">#REF!</definedName>
    <definedName name="______________MAT141">#REF!</definedName>
    <definedName name="______________MAT142">#REF!</definedName>
    <definedName name="______________MAT143">#REF!</definedName>
    <definedName name="______________MAT144">#REF!</definedName>
    <definedName name="______________MAT145">#REF!</definedName>
    <definedName name="______________MAT146">#REF!</definedName>
    <definedName name="______________MAT147">#REF!</definedName>
    <definedName name="______________MAT148">#REF!</definedName>
    <definedName name="______________MAT149">#REF!</definedName>
    <definedName name="______________MAT15">#REF!</definedName>
    <definedName name="______________MAT150">#REF!</definedName>
    <definedName name="______________MAT151">#REF!</definedName>
    <definedName name="______________MAT152">#REF!</definedName>
    <definedName name="______________MAT153">#REF!</definedName>
    <definedName name="______________MAT154">#REF!</definedName>
    <definedName name="______________MAT155">#REF!</definedName>
    <definedName name="______________MAT156">#REF!</definedName>
    <definedName name="______________MAT157">#REF!</definedName>
    <definedName name="______________MAT158">#REF!</definedName>
    <definedName name="______________MAT159">#REF!</definedName>
    <definedName name="______________MAT16">#REF!</definedName>
    <definedName name="______________MAT160">#REF!</definedName>
    <definedName name="______________MAT161">#REF!</definedName>
    <definedName name="______________MAT162">#REF!</definedName>
    <definedName name="______________MAT163">#REF!</definedName>
    <definedName name="______________MAT164">#REF!</definedName>
    <definedName name="______________MAT165">#REF!</definedName>
    <definedName name="______________MAT166">#REF!</definedName>
    <definedName name="______________MAT17">#REF!</definedName>
    <definedName name="______________MAT18">#REF!</definedName>
    <definedName name="______________MAT19">#REF!</definedName>
    <definedName name="______________MAT2">#REF!</definedName>
    <definedName name="______________MAT20">#REF!</definedName>
    <definedName name="______________MAT21">#REF!</definedName>
    <definedName name="______________MAT22">#REF!</definedName>
    <definedName name="______________MAT23">#REF!</definedName>
    <definedName name="______________MAT24">#REF!</definedName>
    <definedName name="______________MAT25">#REF!</definedName>
    <definedName name="______________MAT26">#REF!</definedName>
    <definedName name="______________MAT27">#REF!</definedName>
    <definedName name="______________MAT28">#REF!</definedName>
    <definedName name="______________MAT29">#REF!</definedName>
    <definedName name="______________MAT3">#REF!</definedName>
    <definedName name="______________MAT30">#REF!</definedName>
    <definedName name="______________MAT31">#REF!</definedName>
    <definedName name="______________MAT32">#REF!</definedName>
    <definedName name="______________MAT33">#REF!</definedName>
    <definedName name="______________MAT34">#REF!</definedName>
    <definedName name="______________MAT35">#REF!</definedName>
    <definedName name="______________MAT36">#REF!</definedName>
    <definedName name="______________MAT37">#REF!</definedName>
    <definedName name="______________MAT38">#REF!</definedName>
    <definedName name="______________MAT39">#REF!</definedName>
    <definedName name="______________MAT4">#REF!</definedName>
    <definedName name="______________MAT40">#REF!</definedName>
    <definedName name="______________MAT41">#REF!</definedName>
    <definedName name="______________MAT42">#REF!</definedName>
    <definedName name="______________MAT43">#REF!</definedName>
    <definedName name="______________MAT44">#REF!</definedName>
    <definedName name="______________MAT45">#REF!</definedName>
    <definedName name="______________MAT46">#REF!</definedName>
    <definedName name="______________MAT47">#REF!</definedName>
    <definedName name="______________MAT48">#REF!</definedName>
    <definedName name="______________MAT49">#REF!</definedName>
    <definedName name="______________MAT5">#REF!</definedName>
    <definedName name="______________MAT50">#REF!</definedName>
    <definedName name="______________MAT51">#REF!</definedName>
    <definedName name="______________MAT52">#REF!</definedName>
    <definedName name="______________MAT53">#REF!</definedName>
    <definedName name="______________MAT54">#REF!</definedName>
    <definedName name="______________MAT55">#REF!</definedName>
    <definedName name="______________MAT56">#REF!</definedName>
    <definedName name="______________MAT57">#REF!</definedName>
    <definedName name="______________MAT58">#REF!</definedName>
    <definedName name="______________MAT59">#REF!</definedName>
    <definedName name="______________MAT6">#REF!</definedName>
    <definedName name="______________MAT60">#REF!</definedName>
    <definedName name="______________MAT61">#REF!</definedName>
    <definedName name="______________MAT62">#REF!</definedName>
    <definedName name="______________MAT63">#REF!</definedName>
    <definedName name="______________MAT64">#REF!</definedName>
    <definedName name="______________MAT65">#REF!</definedName>
    <definedName name="______________MAT66">#REF!</definedName>
    <definedName name="______________MAT67">#REF!</definedName>
    <definedName name="______________MAT68">#REF!</definedName>
    <definedName name="______________MAT69">#REF!</definedName>
    <definedName name="______________MAT7">#REF!</definedName>
    <definedName name="______________MAT70">#REF!</definedName>
    <definedName name="______________MAT71">#REF!</definedName>
    <definedName name="______________MAT72">#REF!</definedName>
    <definedName name="______________MAT73">#REF!</definedName>
    <definedName name="______________MAT74">#REF!</definedName>
    <definedName name="______________MAT75">#REF!</definedName>
    <definedName name="______________MAT76">#REF!</definedName>
    <definedName name="______________MAT77">#REF!</definedName>
    <definedName name="______________MAT78">#REF!</definedName>
    <definedName name="______________MAT79">#REF!</definedName>
    <definedName name="______________MAT8">#REF!</definedName>
    <definedName name="______________MAT80">#REF!</definedName>
    <definedName name="______________MAT81">#REF!</definedName>
    <definedName name="______________MAT82">#REF!</definedName>
    <definedName name="______________MAT83">#REF!</definedName>
    <definedName name="______________MAT84">#REF!</definedName>
    <definedName name="______________MAT85">#REF!</definedName>
    <definedName name="______________MAT86">#REF!</definedName>
    <definedName name="______________MAT87">#REF!</definedName>
    <definedName name="______________MAT88">#REF!</definedName>
    <definedName name="______________MAT89">#REF!</definedName>
    <definedName name="______________MAT9">#REF!</definedName>
    <definedName name="______________MAT90">#REF!</definedName>
    <definedName name="______________MAT91">#REF!</definedName>
    <definedName name="______________MAT92">#REF!</definedName>
    <definedName name="______________MAT93">#REF!</definedName>
    <definedName name="______________MAT94">#REF!</definedName>
    <definedName name="______________MAT95">#REF!</definedName>
    <definedName name="______________MAT96">#REF!</definedName>
    <definedName name="______________MAT97">#REF!</definedName>
    <definedName name="______________MAT98">#REF!</definedName>
    <definedName name="______________MAT99">#REF!</definedName>
    <definedName name="______________MO1">#REF!</definedName>
    <definedName name="______________MO10">#REF!</definedName>
    <definedName name="______________MO2">#REF!</definedName>
    <definedName name="______________MO3">#REF!</definedName>
    <definedName name="______________MO4">#REF!</definedName>
    <definedName name="______________MO5">#REF!</definedName>
    <definedName name="______________MO6">#REF!</definedName>
    <definedName name="______________MO7">#REF!</definedName>
    <definedName name="______________MO8">#REF!</definedName>
    <definedName name="______________MO9">#REF!</definedName>
    <definedName name="______________MV1">#REF!</definedName>
    <definedName name="______________MV10">#REF!</definedName>
    <definedName name="______________MV11">#REF!</definedName>
    <definedName name="______________MV12">#REF!</definedName>
    <definedName name="______________MV13">#REF!</definedName>
    <definedName name="______________MV14">#REF!</definedName>
    <definedName name="______________MV15">#REF!</definedName>
    <definedName name="______________MV16">#REF!</definedName>
    <definedName name="______________MV17">#REF!</definedName>
    <definedName name="______________MV18">#REF!</definedName>
    <definedName name="______________MV19">#REF!</definedName>
    <definedName name="______________MV2">#REF!</definedName>
    <definedName name="______________MV20">#REF!</definedName>
    <definedName name="______________MV3">#REF!</definedName>
    <definedName name="______________MV4">#REF!</definedName>
    <definedName name="______________MV5">#REF!</definedName>
    <definedName name="______________MV6">#REF!</definedName>
    <definedName name="______________MV7">#REF!</definedName>
    <definedName name="______________MV8">#REF!</definedName>
    <definedName name="______________MV9">#REF!</definedName>
    <definedName name="______________POR1">#REF!</definedName>
    <definedName name="______________POR2">#REF!</definedName>
    <definedName name="______________POR3">#REF!</definedName>
    <definedName name="______________POR4">#REF!</definedName>
    <definedName name="______________POR5">#REF!</definedName>
    <definedName name="______________rc">#REF!</definedName>
    <definedName name="______________SBC1">[1]INV!$A$12:$D$15</definedName>
    <definedName name="______________SBC3">[1]INV!$F$12:$I$15</definedName>
    <definedName name="______________SBC5">[1]INV!$K$12:$N$15</definedName>
    <definedName name="_____________AFC1">[1]INV!$A$25:$D$28</definedName>
    <definedName name="_____________AFC3">[1]INV!$F$25:$I$28</definedName>
    <definedName name="_____________AFC5">[1]INV!$K$25:$N$28</definedName>
    <definedName name="_____________apu1">#REF!</definedName>
    <definedName name="_____________BGC1">[1]INV!$A$5:$D$8</definedName>
    <definedName name="_____________BGC3">[1]INV!$F$5:$I$8</definedName>
    <definedName name="_____________BGC5">[1]INV!$K$5:$N$8</definedName>
    <definedName name="_____________CAC1">[1]INV!$A$19:$D$22</definedName>
    <definedName name="_____________CAC3">[1]INV!$F$19:$I$22</definedName>
    <definedName name="_____________CAC5">[1]INV!$K$19:$N$22</definedName>
    <definedName name="_____________cua1">#REF!</definedName>
    <definedName name="_____________DMD1">#REF!</definedName>
    <definedName name="_____________EQP1">#REF!</definedName>
    <definedName name="_____________EQP10">#REF!</definedName>
    <definedName name="_____________EQP11">#REF!</definedName>
    <definedName name="_____________EQP12">#REF!</definedName>
    <definedName name="_____________EQP13">#REF!</definedName>
    <definedName name="_____________EQP14">#REF!</definedName>
    <definedName name="_____________EQP15">#REF!</definedName>
    <definedName name="_____________EQP16">#REF!</definedName>
    <definedName name="_____________EQP17">#REF!</definedName>
    <definedName name="_____________EQP18">#REF!</definedName>
    <definedName name="_____________EQP19">#REF!</definedName>
    <definedName name="_____________EQP2">#REF!</definedName>
    <definedName name="_____________EQP20">#REF!</definedName>
    <definedName name="_____________eqp27">#REF!</definedName>
    <definedName name="_____________EQP3">#REF!</definedName>
    <definedName name="_____________EQP4">#REF!</definedName>
    <definedName name="_____________EQP5">#REF!</definedName>
    <definedName name="_____________EQP6">#REF!</definedName>
    <definedName name="_____________EQP7">#REF!</definedName>
    <definedName name="_____________EQP8">#REF!</definedName>
    <definedName name="_____________EQP9">#REF!</definedName>
    <definedName name="_____________EST1">#REF!</definedName>
    <definedName name="_____________EST10">#REF!</definedName>
    <definedName name="_____________EST11">#REF!</definedName>
    <definedName name="_____________EST12">#REF!</definedName>
    <definedName name="_____________EST13">#REF!</definedName>
    <definedName name="_____________EST14">#REF!</definedName>
    <definedName name="_____________EST15">#REF!</definedName>
    <definedName name="_____________EST16">#REF!</definedName>
    <definedName name="_____________EST17">#REF!</definedName>
    <definedName name="_____________EST18">#REF!</definedName>
    <definedName name="_____________EST19">#REF!</definedName>
    <definedName name="_____________EST2">#REF!</definedName>
    <definedName name="_____________EST3">#REF!</definedName>
    <definedName name="_____________EST4">#REF!</definedName>
    <definedName name="_____________EST5">#REF!</definedName>
    <definedName name="_____________EST6">#REF!</definedName>
    <definedName name="_____________EST7">#REF!</definedName>
    <definedName name="_____________EST8">#REF!</definedName>
    <definedName name="_____________EST9">#REF!</definedName>
    <definedName name="_____________EXC1">#REF!</definedName>
    <definedName name="_____________EXC10">#REF!</definedName>
    <definedName name="_____________EXC11">#REF!</definedName>
    <definedName name="_____________EXC12">#REF!</definedName>
    <definedName name="_____________EXC2">#REF!</definedName>
    <definedName name="_____________EXC3">#REF!</definedName>
    <definedName name="_____________EXC4">#REF!</definedName>
    <definedName name="_____________EXC5">#REF!</definedName>
    <definedName name="_____________EXC8">#REF!</definedName>
    <definedName name="_____________EXC9">#REF!</definedName>
    <definedName name="_____________i1">#REF!</definedName>
    <definedName name="_____________MA2">#REF!</definedName>
    <definedName name="_____________MAT1">#REF!</definedName>
    <definedName name="_____________MAT10">#REF!</definedName>
    <definedName name="_____________MAT100">#REF!</definedName>
    <definedName name="_____________MAT101">#REF!</definedName>
    <definedName name="_____________MAT102">#REF!</definedName>
    <definedName name="_____________MAT103">#REF!</definedName>
    <definedName name="_____________MAT104">#REF!</definedName>
    <definedName name="_____________MAT105">#REF!</definedName>
    <definedName name="_____________MAT106">#REF!</definedName>
    <definedName name="_____________MAT107">#REF!</definedName>
    <definedName name="_____________MAT108">#REF!</definedName>
    <definedName name="_____________MAT109">#REF!</definedName>
    <definedName name="_____________MAT11">#REF!</definedName>
    <definedName name="_____________MAT110">#REF!</definedName>
    <definedName name="_____________MAT111">#REF!</definedName>
    <definedName name="_____________MAT112">#REF!</definedName>
    <definedName name="_____________MAT113">#REF!</definedName>
    <definedName name="_____________MAT114">#REF!</definedName>
    <definedName name="_____________MAT115">#REF!</definedName>
    <definedName name="_____________MAT116">#REF!</definedName>
    <definedName name="_____________MAT117">#REF!</definedName>
    <definedName name="_____________MAT118">#REF!</definedName>
    <definedName name="_____________MAT119">#REF!</definedName>
    <definedName name="_____________MAT12">#REF!</definedName>
    <definedName name="_____________MAT120">#REF!</definedName>
    <definedName name="_____________MAT121">#REF!</definedName>
    <definedName name="_____________MAT122">#REF!</definedName>
    <definedName name="_____________MAT123">#REF!</definedName>
    <definedName name="_____________MAT124">#REF!</definedName>
    <definedName name="_____________MAT125">#REF!</definedName>
    <definedName name="_____________MAT126">#REF!</definedName>
    <definedName name="_____________MAT127">#REF!</definedName>
    <definedName name="_____________MAT128">#REF!</definedName>
    <definedName name="_____________MAT129">#REF!</definedName>
    <definedName name="_____________MAT13">#REF!</definedName>
    <definedName name="_____________MAT130">#REF!</definedName>
    <definedName name="_____________MAT131">#REF!</definedName>
    <definedName name="_____________MAT132">#REF!</definedName>
    <definedName name="_____________MAT133">#REF!</definedName>
    <definedName name="_____________MAT134">#REF!</definedName>
    <definedName name="_____________MAT135">#REF!</definedName>
    <definedName name="_____________MAT136">#REF!</definedName>
    <definedName name="_____________MAT137">#REF!</definedName>
    <definedName name="_____________MAT138">#REF!</definedName>
    <definedName name="_____________MAT139">#REF!</definedName>
    <definedName name="_____________MAT14">#REF!</definedName>
    <definedName name="_____________MAT140">#REF!</definedName>
    <definedName name="_____________MAT141">#REF!</definedName>
    <definedName name="_____________MAT142">#REF!</definedName>
    <definedName name="_____________MAT143">#REF!</definedName>
    <definedName name="_____________MAT144">#REF!</definedName>
    <definedName name="_____________MAT145">#REF!</definedName>
    <definedName name="_____________MAT146">#REF!</definedName>
    <definedName name="_____________MAT147">#REF!</definedName>
    <definedName name="_____________MAT148">#REF!</definedName>
    <definedName name="_____________MAT149">#REF!</definedName>
    <definedName name="_____________MAT15">#REF!</definedName>
    <definedName name="_____________MAT150">#REF!</definedName>
    <definedName name="_____________MAT151">#REF!</definedName>
    <definedName name="_____________MAT152">#REF!</definedName>
    <definedName name="_____________MAT153">#REF!</definedName>
    <definedName name="_____________MAT154">#REF!</definedName>
    <definedName name="_____________MAT155">#REF!</definedName>
    <definedName name="_____________MAT156">#REF!</definedName>
    <definedName name="_____________MAT157">#REF!</definedName>
    <definedName name="_____________MAT158">#REF!</definedName>
    <definedName name="_____________MAT159">#REF!</definedName>
    <definedName name="_____________MAT90">#REF!</definedName>
    <definedName name="_____________MAT91">#REF!</definedName>
    <definedName name="_____________MAT92">#REF!</definedName>
    <definedName name="_____________MAT93">#REF!</definedName>
    <definedName name="_____________MAT94">#REF!</definedName>
    <definedName name="_____________MAT95">#REF!</definedName>
    <definedName name="_____________MAT96">#REF!</definedName>
    <definedName name="_____________MAT97">#REF!</definedName>
    <definedName name="_____________MAT98">#REF!</definedName>
    <definedName name="_____________MAT99">#REF!</definedName>
    <definedName name="_____________MO1">#REF!</definedName>
    <definedName name="_____________MO10">#REF!</definedName>
    <definedName name="_____________MO2">#REF!</definedName>
    <definedName name="_____________MO3">#REF!</definedName>
    <definedName name="_____________MO4">#REF!</definedName>
    <definedName name="_____________MO5">#REF!</definedName>
    <definedName name="_____________MO6">#REF!</definedName>
    <definedName name="_____________MO7">#REF!</definedName>
    <definedName name="_____________MO8">#REF!</definedName>
    <definedName name="____________i1">#REF!</definedName>
    <definedName name="____________MA2">#REF!</definedName>
    <definedName name="____________MAT1">#REF!</definedName>
    <definedName name="____________MAT10">#REF!</definedName>
    <definedName name="____________MAT100">#REF!</definedName>
    <definedName name="____________MAT101">#REF!</definedName>
    <definedName name="____________MAT102">#REF!</definedName>
    <definedName name="____________MAT103">#REF!</definedName>
    <definedName name="____________MAT104">#REF!</definedName>
    <definedName name="____________MAT105">#REF!</definedName>
    <definedName name="____________MAT106">#REF!</definedName>
    <definedName name="____________MAT107">#REF!</definedName>
    <definedName name="____________MAT108">#REF!</definedName>
    <definedName name="____________MAT109">#REF!</definedName>
    <definedName name="____________MAT11">#REF!</definedName>
    <definedName name="____________MAT110">#REF!</definedName>
    <definedName name="____________MAT111">#REF!</definedName>
    <definedName name="____________MAT112">#REF!</definedName>
    <definedName name="____________MAT113">#REF!</definedName>
    <definedName name="____________MAT114">#REF!</definedName>
    <definedName name="____________MAT115">#REF!</definedName>
    <definedName name="____________MAT116">#REF!</definedName>
    <definedName name="____________MAT117">#REF!</definedName>
    <definedName name="____________MAT118">#REF!</definedName>
    <definedName name="____________MAT119">#REF!</definedName>
    <definedName name="____________MAT12">#REF!</definedName>
    <definedName name="____________MAT120">#REF!</definedName>
    <definedName name="____________MAT121">#REF!</definedName>
    <definedName name="____________MAT122">#REF!</definedName>
    <definedName name="____________MAT123">#REF!</definedName>
    <definedName name="____________MAT124">#REF!</definedName>
    <definedName name="____________MAT125">#REF!</definedName>
    <definedName name="____________MAT126">#REF!</definedName>
    <definedName name="____________MAT127">#REF!</definedName>
    <definedName name="____________MAT128">#REF!</definedName>
    <definedName name="____________MAT129">#REF!</definedName>
    <definedName name="____________MAT13">#REF!</definedName>
    <definedName name="____________MAT130">#REF!</definedName>
    <definedName name="____________MAT131">#REF!</definedName>
    <definedName name="____________MAT132">#REF!</definedName>
    <definedName name="____________MAT133">#REF!</definedName>
    <definedName name="____________MAT134">#REF!</definedName>
    <definedName name="____________MAT135">#REF!</definedName>
    <definedName name="____________MAT136">#REF!</definedName>
    <definedName name="____________MAT137">#REF!</definedName>
    <definedName name="____________MAT138">#REF!</definedName>
    <definedName name="____________MAT139">#REF!</definedName>
    <definedName name="____________MAT14">#REF!</definedName>
    <definedName name="____________MAT140">#REF!</definedName>
    <definedName name="____________MAT141">#REF!</definedName>
    <definedName name="____________MAT142">#REF!</definedName>
    <definedName name="____________MAT143">#REF!</definedName>
    <definedName name="____________MAT144">#REF!</definedName>
    <definedName name="____________MAT145">#REF!</definedName>
    <definedName name="____________MAT146">#REF!</definedName>
    <definedName name="____________MAT147">#REF!</definedName>
    <definedName name="____________MAT148">#REF!</definedName>
    <definedName name="____________MAT149">#REF!</definedName>
    <definedName name="____________MAT15">#REF!</definedName>
    <definedName name="____________MAT150">#REF!</definedName>
    <definedName name="____________MAT151">#REF!</definedName>
    <definedName name="____________MAT152">#REF!</definedName>
    <definedName name="____________MAT153">#REF!</definedName>
    <definedName name="____________MAT154">#REF!</definedName>
    <definedName name="____________MAT155">#REF!</definedName>
    <definedName name="____________MAT156">#REF!</definedName>
    <definedName name="____________MAT157">#REF!</definedName>
    <definedName name="____________MAT158">#REF!</definedName>
    <definedName name="____________MAT159">#REF!</definedName>
    <definedName name="____________MAT16">#REF!</definedName>
    <definedName name="____________MAT160">#REF!</definedName>
    <definedName name="____________MAT161">#REF!</definedName>
    <definedName name="____________MAT162">#REF!</definedName>
    <definedName name="____________MAT163">#REF!</definedName>
    <definedName name="____________MAT164">#REF!</definedName>
    <definedName name="____________MAT165">#REF!</definedName>
    <definedName name="____________MAT166">#REF!</definedName>
    <definedName name="____________MAT17">#REF!</definedName>
    <definedName name="____________MAT18">#REF!</definedName>
    <definedName name="____________MAT19">#REF!</definedName>
    <definedName name="____________MAT2">#REF!</definedName>
    <definedName name="____________MAT20">#REF!</definedName>
    <definedName name="____________MAT21">#REF!</definedName>
    <definedName name="____________MAT22">#REF!</definedName>
    <definedName name="____________MAT23">#REF!</definedName>
    <definedName name="___________EQP1">#REF!</definedName>
    <definedName name="___________EQP10">#REF!</definedName>
    <definedName name="___________EQP11">#REF!</definedName>
    <definedName name="___________EQP12">#REF!</definedName>
    <definedName name="___________EQP13">#REF!</definedName>
    <definedName name="___________EQP14">#REF!</definedName>
    <definedName name="___________EQP15">#REF!</definedName>
    <definedName name="___________EQP16">#REF!</definedName>
    <definedName name="___________EQP17">#REF!</definedName>
    <definedName name="___________EQP18">#REF!</definedName>
    <definedName name="___________EQP19">#REF!</definedName>
    <definedName name="___________EQP2">#REF!</definedName>
    <definedName name="___________EQP20">#REF!</definedName>
    <definedName name="___________eqp27">#REF!</definedName>
    <definedName name="___________EQP3">#REF!</definedName>
    <definedName name="___________EQP4">#REF!</definedName>
    <definedName name="___________EQP5">#REF!</definedName>
    <definedName name="___________EQP6">#REF!</definedName>
    <definedName name="___________EQP7">#REF!</definedName>
    <definedName name="___________EQP8">#REF!</definedName>
    <definedName name="___________EQP9">#REF!</definedName>
    <definedName name="___________i1">#REF!</definedName>
    <definedName name="___________MA2">#REF!</definedName>
    <definedName name="___________MAT1">#REF!</definedName>
    <definedName name="___________MAT10">#REF!</definedName>
    <definedName name="___________MAT100">#REF!</definedName>
    <definedName name="___________MAT101">#REF!</definedName>
    <definedName name="___________MAT102">#REF!</definedName>
    <definedName name="___________MAT103">#REF!</definedName>
    <definedName name="___________MAT104">#REF!</definedName>
    <definedName name="___________MAT105">#REF!</definedName>
    <definedName name="___________MAT106">#REF!</definedName>
    <definedName name="___________MAT107">#REF!</definedName>
    <definedName name="___________MAT108">#REF!</definedName>
    <definedName name="___________MAT109">#REF!</definedName>
    <definedName name="___________MAT11">#REF!</definedName>
    <definedName name="___________MAT110">#REF!</definedName>
    <definedName name="___________MAT111">#REF!</definedName>
    <definedName name="___________MAT112">#REF!</definedName>
    <definedName name="___________MAT113">#REF!</definedName>
    <definedName name="___________MAT114">#REF!</definedName>
    <definedName name="___________MAT115">#REF!</definedName>
    <definedName name="___________MAT116">#REF!</definedName>
    <definedName name="___________MAT117">#REF!</definedName>
    <definedName name="___________MAT118">#REF!</definedName>
    <definedName name="___________MAT119">#REF!</definedName>
    <definedName name="___________MAT12">#REF!</definedName>
    <definedName name="___________MAT120">#REF!</definedName>
    <definedName name="___________MAT121">#REF!</definedName>
    <definedName name="___________MAT122">#REF!</definedName>
    <definedName name="___________MAT123">#REF!</definedName>
    <definedName name="___________MAT124">#REF!</definedName>
    <definedName name="___________MAT125">#REF!</definedName>
    <definedName name="___________MAT126">#REF!</definedName>
    <definedName name="___________MAT127">#REF!</definedName>
    <definedName name="___________MAT128">#REF!</definedName>
    <definedName name="___________MAT129">#REF!</definedName>
    <definedName name="___________MAT13">#REF!</definedName>
    <definedName name="___________MAT130">#REF!</definedName>
    <definedName name="___________MAT131">#REF!</definedName>
    <definedName name="___________MAT132">#REF!</definedName>
    <definedName name="___________MAT133">#REF!</definedName>
    <definedName name="___________MAT134">#REF!</definedName>
    <definedName name="___________MAT135">#REF!</definedName>
    <definedName name="___________MAT136">#REF!</definedName>
    <definedName name="___________MAT137">#REF!</definedName>
    <definedName name="___________MAT138">#REF!</definedName>
    <definedName name="___________MAT139">#REF!</definedName>
    <definedName name="___________MAT14">#REF!</definedName>
    <definedName name="___________MAT140">#REF!</definedName>
    <definedName name="___________MAT141">#REF!</definedName>
    <definedName name="___________MAT142">#REF!</definedName>
    <definedName name="___________MAT143">#REF!</definedName>
    <definedName name="___________MAT144">#REF!</definedName>
    <definedName name="___________MAT145">#REF!</definedName>
    <definedName name="___________MAT146">#REF!</definedName>
    <definedName name="___________MAT147">#REF!</definedName>
    <definedName name="___________MAT148">#REF!</definedName>
    <definedName name="___________MAT149">#REF!</definedName>
    <definedName name="___________MAT15">#REF!</definedName>
    <definedName name="___________MAT150">#REF!</definedName>
    <definedName name="___________MAT151">#REF!</definedName>
    <definedName name="___________MAT152">#REF!</definedName>
    <definedName name="___________MAT153">#REF!</definedName>
    <definedName name="___________MAT154">#REF!</definedName>
    <definedName name="___________MAT155">#REF!</definedName>
    <definedName name="___________MAT156">#REF!</definedName>
    <definedName name="___________MAT157">#REF!</definedName>
    <definedName name="___________MAT158">#REF!</definedName>
    <definedName name="___________MAT159">#REF!</definedName>
    <definedName name="___________MAT16">#REF!</definedName>
    <definedName name="___________MAT160">#REF!</definedName>
    <definedName name="___________MAT161">#REF!</definedName>
    <definedName name="___________MAT162">#REF!</definedName>
    <definedName name="___________MAT163">#REF!</definedName>
    <definedName name="___________MAT164">#REF!</definedName>
    <definedName name="___________MAT165">#REF!</definedName>
    <definedName name="___________MAT166">#REF!</definedName>
    <definedName name="___________MAT17">#REF!</definedName>
    <definedName name="___________MAT18">#REF!</definedName>
    <definedName name="___________MAT19">#REF!</definedName>
    <definedName name="___________MAT2">#REF!</definedName>
    <definedName name="___________MAT20">#REF!</definedName>
    <definedName name="___________MAT21">#REF!</definedName>
    <definedName name="___________MAT22">#REF!</definedName>
    <definedName name="___________MAT23">#REF!</definedName>
    <definedName name="___________MAT24">#REF!</definedName>
    <definedName name="___________MAT25">#REF!</definedName>
    <definedName name="___________MAT26">#REF!</definedName>
    <definedName name="___________MAT27">#REF!</definedName>
    <definedName name="___________MAT28">#REF!</definedName>
    <definedName name="___________MAT29">#REF!</definedName>
    <definedName name="___________MAT3">#REF!</definedName>
    <definedName name="___________MAT30">#REF!</definedName>
    <definedName name="___________MAT31">#REF!</definedName>
    <definedName name="___________MAT32">#REF!</definedName>
    <definedName name="___________MAT33">#REF!</definedName>
    <definedName name="___________MAT34">#REF!</definedName>
    <definedName name="___________MAT35">#REF!</definedName>
    <definedName name="___________MAT36">#REF!</definedName>
    <definedName name="___________MAT37">#REF!</definedName>
    <definedName name="___________MAT38">#REF!</definedName>
    <definedName name="___________MAT39">#REF!</definedName>
    <definedName name="___________MAT4">#REF!</definedName>
    <definedName name="___________MAT40">#REF!</definedName>
    <definedName name="___________MAT41">#REF!</definedName>
    <definedName name="___________MAT42">#REF!</definedName>
    <definedName name="___________MAT43">#REF!</definedName>
    <definedName name="___________MAT44">#REF!</definedName>
    <definedName name="___________MAT45">#REF!</definedName>
    <definedName name="___________MAT46">#REF!</definedName>
    <definedName name="___________MAT47">#REF!</definedName>
    <definedName name="___________MAT48">#REF!</definedName>
    <definedName name="___________MAT49">#REF!</definedName>
    <definedName name="___________MAT5">#REF!</definedName>
    <definedName name="___________MAT50">#REF!</definedName>
    <definedName name="___________MAT51">#REF!</definedName>
    <definedName name="___________MAT52">#REF!</definedName>
    <definedName name="___________MAT53">#REF!</definedName>
    <definedName name="___________MAT54">#REF!</definedName>
    <definedName name="___________MAT55">#REF!</definedName>
    <definedName name="___________MAT56">#REF!</definedName>
    <definedName name="___________MAT57">#REF!</definedName>
    <definedName name="__________VPD1">#REF!</definedName>
    <definedName name="__________VPI1">#REF!</definedName>
    <definedName name="__________VRA1">#REF!</definedName>
    <definedName name="_________A1">#REF!</definedName>
    <definedName name="_________AFC1">#REF!</definedName>
    <definedName name="_________AFC3">#REF!</definedName>
    <definedName name="_________AFC5">#REF!</definedName>
    <definedName name="_________apu1">#REF!</definedName>
    <definedName name="_________BGC1">#REF!</definedName>
    <definedName name="_________BGC3">#REF!</definedName>
    <definedName name="_________BGC5">#REF!</definedName>
    <definedName name="_________CAC1">#REF!</definedName>
    <definedName name="_________CAC3">#REF!</definedName>
    <definedName name="_________CAC5">#REF!</definedName>
    <definedName name="_________cua1">#REF!</definedName>
    <definedName name="_________DMD1">#REF!</definedName>
    <definedName name="_________EQP1">#REF!</definedName>
    <definedName name="_________EQP10">#REF!</definedName>
    <definedName name="_________EQP11">#REF!</definedName>
    <definedName name="_________EQP12">#REF!</definedName>
    <definedName name="_________EQP13">#REF!</definedName>
    <definedName name="_________EQP14">#REF!</definedName>
    <definedName name="_________EQP15">#REF!</definedName>
    <definedName name="_________EQP16">#REF!</definedName>
    <definedName name="_________EQP17">#REF!</definedName>
    <definedName name="_________EQP18">#REF!</definedName>
    <definedName name="_________EQP19">#REF!</definedName>
    <definedName name="_________EQP2">#REF!</definedName>
    <definedName name="_________EQP20">#REF!</definedName>
    <definedName name="_________eqp27">#REF!</definedName>
    <definedName name="_________EQP3">#REF!</definedName>
    <definedName name="_________EQP4">#REF!</definedName>
    <definedName name="_________EQP5">#REF!</definedName>
    <definedName name="_________EQP6">#REF!</definedName>
    <definedName name="_________EQP7">#REF!</definedName>
    <definedName name="_________EQP8">#REF!</definedName>
    <definedName name="_________EQP9">#REF!</definedName>
    <definedName name="_________EST6">#REF!</definedName>
    <definedName name="_________i1">#REF!</definedName>
    <definedName name="_________INF1">#REF!</definedName>
    <definedName name="_________key2">#REF!</definedName>
    <definedName name="_________MA2">#REF!</definedName>
    <definedName name="_________MAT1">#REF!</definedName>
    <definedName name="_________MAT10">#REF!</definedName>
    <definedName name="_________MAT100">#REF!</definedName>
    <definedName name="_________MAT101">#REF!</definedName>
    <definedName name="_________MAT102">#REF!</definedName>
    <definedName name="_________MAT103">#REF!</definedName>
    <definedName name="_________MAT104">#REF!</definedName>
    <definedName name="_________MAT105">#REF!</definedName>
    <definedName name="_________MAT106">#REF!</definedName>
    <definedName name="_________MAT107">#REF!</definedName>
    <definedName name="_________MAT108">#REF!</definedName>
    <definedName name="_________MAT109">#REF!</definedName>
    <definedName name="_________MAT11">#REF!</definedName>
    <definedName name="_________MAT110">#REF!</definedName>
    <definedName name="_________MAT111">#REF!</definedName>
    <definedName name="_________MAT112">#REF!</definedName>
    <definedName name="_________MAT113">#REF!</definedName>
    <definedName name="_________MAT114">#REF!</definedName>
    <definedName name="_________MAT115">#REF!</definedName>
    <definedName name="_________MAT116">#REF!</definedName>
    <definedName name="_________MAT117">#REF!</definedName>
    <definedName name="_________MAT118">#REF!</definedName>
    <definedName name="_________MAT119">#REF!</definedName>
    <definedName name="_________MAT12">#REF!</definedName>
    <definedName name="_________MAT120">#REF!</definedName>
    <definedName name="_________MAT121">#REF!</definedName>
    <definedName name="_________MAT122">#REF!</definedName>
    <definedName name="_________MAT123">#REF!</definedName>
    <definedName name="_________MAT124">#REF!</definedName>
    <definedName name="_________MAT125">#REF!</definedName>
    <definedName name="_________MAT126">#REF!</definedName>
    <definedName name="_________MAT127">#REF!</definedName>
    <definedName name="_________MAT128">#REF!</definedName>
    <definedName name="_________MAT129">#REF!</definedName>
    <definedName name="_________MAT13">#REF!</definedName>
    <definedName name="_________MAT130">#REF!</definedName>
    <definedName name="_________MAT131">#REF!</definedName>
    <definedName name="_________MAT132">#REF!</definedName>
    <definedName name="_________MAT133">#REF!</definedName>
    <definedName name="_________MAT134">#REF!</definedName>
    <definedName name="_________MAT135">#REF!</definedName>
    <definedName name="_________MAT136">#REF!</definedName>
    <definedName name="_________MAT137">#REF!</definedName>
    <definedName name="_________MAT138">#REF!</definedName>
    <definedName name="_________MAT139">#REF!</definedName>
    <definedName name="_________MAT14">#REF!</definedName>
    <definedName name="_________MAT140">#REF!</definedName>
    <definedName name="_________MAT141">#REF!</definedName>
    <definedName name="_________MAT142">#REF!</definedName>
    <definedName name="_________MAT143">#REF!</definedName>
    <definedName name="_________MAT144">#REF!</definedName>
    <definedName name="_________MAT145">#REF!</definedName>
    <definedName name="_________MAT146">#REF!</definedName>
    <definedName name="_________MAT147">#REF!</definedName>
    <definedName name="_________MAT148">#REF!</definedName>
    <definedName name="_________MAT149">#REF!</definedName>
    <definedName name="_________MAT15">#REF!</definedName>
    <definedName name="_________MAT150">#REF!</definedName>
    <definedName name="_________MAT151">#REF!</definedName>
    <definedName name="_________MAT152">#REF!</definedName>
    <definedName name="_________MAT153">#REF!</definedName>
    <definedName name="_________MAT154">#REF!</definedName>
    <definedName name="_________MAT155">#REF!</definedName>
    <definedName name="_________MAT156">#REF!</definedName>
    <definedName name="_________MAT157">#REF!</definedName>
    <definedName name="_________MAT158">#REF!</definedName>
    <definedName name="_________MAT159">#REF!</definedName>
    <definedName name="_________MAT16">#REF!</definedName>
    <definedName name="_________MAT160">#REF!</definedName>
    <definedName name="_________MAT161">#REF!</definedName>
    <definedName name="_________MAT162">#REF!</definedName>
    <definedName name="_________MAT163">#REF!</definedName>
    <definedName name="_________MAT164">#REF!</definedName>
    <definedName name="_________MAT165">#REF!</definedName>
    <definedName name="_________MAT166">#REF!</definedName>
    <definedName name="_________MAT17">#REF!</definedName>
    <definedName name="_________MAT18">#REF!</definedName>
    <definedName name="_________MAT19">#REF!</definedName>
    <definedName name="_________MAT2">#REF!</definedName>
    <definedName name="_________MAT20">#REF!</definedName>
    <definedName name="_________MAT21">#REF!</definedName>
    <definedName name="_________MAT22">#REF!</definedName>
    <definedName name="_________MAT23">#REF!</definedName>
    <definedName name="_________MAT24">#REF!</definedName>
    <definedName name="_________MAT25">#REF!</definedName>
    <definedName name="_________MAT26">#REF!</definedName>
    <definedName name="_________MAT27">#REF!</definedName>
    <definedName name="_________MAT28">#REF!</definedName>
    <definedName name="_________MAT29">#REF!</definedName>
    <definedName name="_________MAT3">#REF!</definedName>
    <definedName name="_________MAT30">#REF!</definedName>
    <definedName name="_________MAT31">#REF!</definedName>
    <definedName name="_________MAT32">#REF!</definedName>
    <definedName name="_________MAT33">#REF!</definedName>
    <definedName name="_________MAT34">#REF!</definedName>
    <definedName name="_________MAT35">#REF!</definedName>
    <definedName name="_________MAT36">#REF!</definedName>
    <definedName name="_________MAT37">#REF!</definedName>
    <definedName name="_________MAT38">#REF!</definedName>
    <definedName name="_________MAT39">#REF!</definedName>
    <definedName name="_________MAT4">#REF!</definedName>
    <definedName name="_________MAT40">#REF!</definedName>
    <definedName name="_________MAT41">#REF!</definedName>
    <definedName name="_________MAT42">#REF!</definedName>
    <definedName name="_________MAT43">#REF!</definedName>
    <definedName name="_________MAT44">#REF!</definedName>
    <definedName name="_________MAT45">#REF!</definedName>
    <definedName name="_________MAT46">#REF!</definedName>
    <definedName name="_________MAT47">#REF!</definedName>
    <definedName name="_________MAT48">#REF!</definedName>
    <definedName name="_________MAT49">#REF!</definedName>
    <definedName name="_________MAT5">#REF!</definedName>
    <definedName name="_________MAT50">#REF!</definedName>
    <definedName name="_________MAT51">#REF!</definedName>
    <definedName name="_________MAT52">#REF!</definedName>
    <definedName name="_________MAT53">#REF!</definedName>
    <definedName name="_________MAT54">#REF!</definedName>
    <definedName name="_________MAT55">#REF!</definedName>
    <definedName name="_________MAT56">#REF!</definedName>
    <definedName name="_________MAT57">#REF!</definedName>
    <definedName name="_________MAT58">#REF!</definedName>
    <definedName name="_________MAT59">#REF!</definedName>
    <definedName name="_________MAT6">#REF!</definedName>
    <definedName name="_________MAT60">#REF!</definedName>
    <definedName name="_________MAT61">#REF!</definedName>
    <definedName name="_________MAT62">#REF!</definedName>
    <definedName name="_________MAT63">#REF!</definedName>
    <definedName name="_________MAT64">#REF!</definedName>
    <definedName name="_________MAT65">#REF!</definedName>
    <definedName name="_________MAT66">#REF!</definedName>
    <definedName name="_________MAT67">#REF!</definedName>
    <definedName name="_________MAT68">#REF!</definedName>
    <definedName name="_________MAT69">#REF!</definedName>
    <definedName name="_________MAT7">#REF!</definedName>
    <definedName name="_________MAT70">#REF!</definedName>
    <definedName name="_________MAT71">#REF!</definedName>
    <definedName name="_________MAT72">#REF!</definedName>
    <definedName name="_________MAT73">#REF!</definedName>
    <definedName name="_________MAT74">#REF!</definedName>
    <definedName name="_________MAT75">#REF!</definedName>
    <definedName name="_________MAT76">#REF!</definedName>
    <definedName name="_________MAT77">#REF!</definedName>
    <definedName name="_________MAT78">#REF!</definedName>
    <definedName name="_________MAT79">#REF!</definedName>
    <definedName name="_________MAT8">#REF!</definedName>
    <definedName name="_________MAT80">#REF!</definedName>
    <definedName name="_________MAT81">#REF!</definedName>
    <definedName name="_________MAT82">#REF!</definedName>
    <definedName name="_________MAT83">#REF!</definedName>
    <definedName name="_________MAT84">#REF!</definedName>
    <definedName name="_________MAT85">#REF!</definedName>
    <definedName name="_________MAT86">#REF!</definedName>
    <definedName name="_________MAT87">#REF!</definedName>
    <definedName name="_________MAT88">#REF!</definedName>
    <definedName name="_________MAT89">#REF!</definedName>
    <definedName name="_________MAT9">#REF!</definedName>
    <definedName name="_________MAT90">#REF!</definedName>
    <definedName name="_________MAT91">#REF!</definedName>
    <definedName name="_________MAT92">#REF!</definedName>
    <definedName name="_________MAT93">#REF!</definedName>
    <definedName name="_________MAT94">#REF!</definedName>
    <definedName name="_________MAT95">#REF!</definedName>
    <definedName name="_________MAT96">#REF!</definedName>
    <definedName name="_________MAT97">#REF!</definedName>
    <definedName name="_________MAT98">#REF!</definedName>
    <definedName name="_________MAT99">#REF!</definedName>
    <definedName name="_________MO1">#REF!</definedName>
    <definedName name="_________MO10">#REF!</definedName>
    <definedName name="_________MO2">#REF!</definedName>
    <definedName name="_________MO3">#REF!</definedName>
    <definedName name="_________MO4">#REF!</definedName>
    <definedName name="_________MO5">#REF!</definedName>
    <definedName name="_________MO6">#REF!</definedName>
    <definedName name="_________MO7">#REF!</definedName>
    <definedName name="_________MO8">#REF!</definedName>
    <definedName name="_________MO9">#REF!</definedName>
    <definedName name="_________MV1">#REF!</definedName>
    <definedName name="_________MV10">#REF!</definedName>
    <definedName name="_________MV11">#REF!</definedName>
    <definedName name="_________MV12">#REF!</definedName>
    <definedName name="_________MV13">#REF!</definedName>
    <definedName name="_________MV14">#REF!</definedName>
    <definedName name="_________MV15">#REF!</definedName>
    <definedName name="_________MV16">#REF!</definedName>
    <definedName name="_________MV17">#REF!</definedName>
    <definedName name="_________MV18">#REF!</definedName>
    <definedName name="_________MV19">#REF!</definedName>
    <definedName name="_________MV2">#REF!</definedName>
    <definedName name="_________MV20">#REF!</definedName>
    <definedName name="_________MV3">#REF!</definedName>
    <definedName name="_________MV4">#REF!</definedName>
    <definedName name="_________MV5">#REF!</definedName>
    <definedName name="_________MV6">#REF!</definedName>
    <definedName name="_________MV7">#REF!</definedName>
    <definedName name="_________MV8">#REF!</definedName>
    <definedName name="_________MV9">#REF!</definedName>
    <definedName name="_________PJ50">#REF!</definedName>
    <definedName name="_________PMT5671">#REF!</definedName>
    <definedName name="_________PMT5805">#REF!</definedName>
    <definedName name="_________PMT5806">#REF!</definedName>
    <definedName name="_________PMT5815">#REF!</definedName>
    <definedName name="_________PMT5820">#REF!</definedName>
    <definedName name="_________POR1">#REF!</definedName>
    <definedName name="_________POR2">#REF!</definedName>
    <definedName name="_________POR3">#REF!</definedName>
    <definedName name="_________POR4">#REF!</definedName>
    <definedName name="_________POR5">#REF!</definedName>
    <definedName name="_________Rc">#REF!</definedName>
    <definedName name="_________SBC1">#REF!</definedName>
    <definedName name="_________SBC3">#REF!</definedName>
    <definedName name="_________SBC5">#REF!</definedName>
    <definedName name="_________VPD1">#REF!</definedName>
    <definedName name="_________VPI1">#REF!</definedName>
    <definedName name="_________VRA1">#REF!</definedName>
    <definedName name="________A1">#REF!</definedName>
    <definedName name="________AFC1">#REF!</definedName>
    <definedName name="________AFC3">#REF!</definedName>
    <definedName name="________AFC5">#REF!</definedName>
    <definedName name="________aiu2">#REF!</definedName>
    <definedName name="________apu1">#REF!</definedName>
    <definedName name="________BGC1">#REF!</definedName>
    <definedName name="________BGC3">#REF!</definedName>
    <definedName name="________BGC5">#REF!</definedName>
    <definedName name="________CAC1">#REF!</definedName>
    <definedName name="________CAC3">#REF!</definedName>
    <definedName name="________CAC5">#REF!</definedName>
    <definedName name="________cua1">#REF!</definedName>
    <definedName name="________DMD1">#REF!</definedName>
    <definedName name="________EQP1">#REF!</definedName>
    <definedName name="________EQP10">#REF!</definedName>
    <definedName name="________EQP11">#REF!</definedName>
    <definedName name="________EQP12">#REF!</definedName>
    <definedName name="________EQP13">#REF!</definedName>
    <definedName name="________EQP14">#REF!</definedName>
    <definedName name="________EQP15">#REF!</definedName>
    <definedName name="________EQP16">#REF!</definedName>
    <definedName name="________EQP17">#REF!</definedName>
    <definedName name="________EQP18">#REF!</definedName>
    <definedName name="________EQP19">#REF!</definedName>
    <definedName name="________EQP2">#REF!</definedName>
    <definedName name="________EQP20">#REF!</definedName>
    <definedName name="________eqp27">#REF!</definedName>
    <definedName name="________EQP3">#REF!</definedName>
    <definedName name="________EQP4">#REF!</definedName>
    <definedName name="________EQP5">#REF!</definedName>
    <definedName name="________EQP6">#REF!</definedName>
    <definedName name="________EQP7">#REF!</definedName>
    <definedName name="________EQP8">#REF!</definedName>
    <definedName name="________EQP9">#REF!</definedName>
    <definedName name="________EST1">#REF!</definedName>
    <definedName name="________EST10">#REF!</definedName>
    <definedName name="________EST11">#REF!</definedName>
    <definedName name="________EST12">#REF!</definedName>
    <definedName name="________EST13">#REF!</definedName>
    <definedName name="________EST14">#REF!</definedName>
    <definedName name="________EST15">#REF!</definedName>
    <definedName name="________EST16">#REF!</definedName>
    <definedName name="________EST17">#REF!</definedName>
    <definedName name="________EST18">#REF!</definedName>
    <definedName name="________EST19">#REF!</definedName>
    <definedName name="________EST2">#REF!</definedName>
    <definedName name="________EST3">#REF!</definedName>
    <definedName name="________EST4">#REF!</definedName>
    <definedName name="________EST5">#REF!</definedName>
    <definedName name="________EST6">#REF!</definedName>
    <definedName name="________EST7">#REF!</definedName>
    <definedName name="________EST8">#REF!</definedName>
    <definedName name="________EST9">#REF!</definedName>
    <definedName name="________EXC1">#REF!</definedName>
    <definedName name="________EXC10">#REF!</definedName>
    <definedName name="________EXC11">#REF!</definedName>
    <definedName name="________EXC12">#REF!</definedName>
    <definedName name="________EXC2">#REF!</definedName>
    <definedName name="________EXC3">#REF!</definedName>
    <definedName name="________EXC4">#REF!</definedName>
    <definedName name="________EXC5">#REF!</definedName>
    <definedName name="________EXC6">#REF!</definedName>
    <definedName name="________EXC7">#REF!</definedName>
    <definedName name="________EXC8">#REF!</definedName>
    <definedName name="________EXC9">#REF!</definedName>
    <definedName name="________i1">#REF!</definedName>
    <definedName name="________INF1">#REF!</definedName>
    <definedName name="________key2">#REF!</definedName>
    <definedName name="________key3">#REF!</definedName>
    <definedName name="________MA2">#REF!</definedName>
    <definedName name="________MAT1">#REF!</definedName>
    <definedName name="________MAT10">#REF!</definedName>
    <definedName name="________MAT100">#REF!</definedName>
    <definedName name="________MAT101">#REF!</definedName>
    <definedName name="________MAT102">#REF!</definedName>
    <definedName name="________MAT103">#REF!</definedName>
    <definedName name="________MAT104">#REF!</definedName>
    <definedName name="________MAT105">#REF!</definedName>
    <definedName name="________MAT106">#REF!</definedName>
    <definedName name="________MAT107">#REF!</definedName>
    <definedName name="________MAT108">#REF!</definedName>
    <definedName name="________MAT109">#REF!</definedName>
    <definedName name="________MAT11">#REF!</definedName>
    <definedName name="________MAT110">#REF!</definedName>
    <definedName name="________MAT111">#REF!</definedName>
    <definedName name="________MAT112">#REF!</definedName>
    <definedName name="________MAT113">#REF!</definedName>
    <definedName name="________MAT114">#REF!</definedName>
    <definedName name="________MAT115">#REF!</definedName>
    <definedName name="________MAT116">#REF!</definedName>
    <definedName name="________MAT117">#REF!</definedName>
    <definedName name="________MAT118">#REF!</definedName>
    <definedName name="________MAT119">#REF!</definedName>
    <definedName name="________MAT12">#REF!</definedName>
    <definedName name="________MAT120">#REF!</definedName>
    <definedName name="________MAT121">#REF!</definedName>
    <definedName name="________MAT122">#REF!</definedName>
    <definedName name="________MAT123">#REF!</definedName>
    <definedName name="________MAT124">#REF!</definedName>
    <definedName name="________MAT125">#REF!</definedName>
    <definedName name="________MAT126">#REF!</definedName>
    <definedName name="________MAT127">#REF!</definedName>
    <definedName name="________MAT128">#REF!</definedName>
    <definedName name="________MAT129">#REF!</definedName>
    <definedName name="________MAT13">#REF!</definedName>
    <definedName name="________MAT130">#REF!</definedName>
    <definedName name="________MAT131">#REF!</definedName>
    <definedName name="_______k9">{"TAB1",#N/A,TRUE,"GENERAL";"TAB2",#N/A,TRUE,"GENERAL";"TAB3",#N/A,TRUE,"GENERAL";"TAB4",#N/A,TRUE,"GENERAL";"TAB5",#N/A,TRUE,"GENERAL"}</definedName>
    <definedName name="_______kjk6">{"TAB1",#N/A,TRUE,"GENERAL";"TAB2",#N/A,TRUE,"GENERAL";"TAB3",#N/A,TRUE,"GENERAL";"TAB4",#N/A,TRUE,"GENERAL";"TAB5",#N/A,TRUE,"GENERAL"}</definedName>
    <definedName name="_______m3">{"via1",#N/A,TRUE,"general";"via2",#N/A,TRUE,"general";"via3",#N/A,TRUE,"general"}</definedName>
    <definedName name="_______m4">{"TAB1",#N/A,TRUE,"GENERAL";"TAB2",#N/A,TRUE,"GENERAL";"TAB3",#N/A,TRUE,"GENERAL";"TAB4",#N/A,TRUE,"GENERAL";"TAB5",#N/A,TRUE,"GENERAL"}</definedName>
    <definedName name="_______m5">{"via1",#N/A,TRUE,"general";"via2",#N/A,TRUE,"general";"via3",#N/A,TRUE,"general"}</definedName>
    <definedName name="_______m6">{"TAB1",#N/A,TRUE,"GENERAL";"TAB2",#N/A,TRUE,"GENERAL";"TAB3",#N/A,TRUE,"GENERAL";"TAB4",#N/A,TRUE,"GENERAL";"TAB5",#N/A,TRUE,"GENERAL"}</definedName>
    <definedName name="_______m7">{"TAB1",#N/A,TRUE,"GENERAL";"TAB2",#N/A,TRUE,"GENERAL";"TAB3",#N/A,TRUE,"GENERAL";"TAB4",#N/A,TRUE,"GENERAL";"TAB5",#N/A,TRUE,"GENERAL"}</definedName>
    <definedName name="_______m8">{"via1",#N/A,TRUE,"general";"via2",#N/A,TRUE,"general";"via3",#N/A,TRUE,"general"}</definedName>
    <definedName name="_______m9">{"via1",#N/A,TRUE,"general";"via2",#N/A,TRUE,"general";"via3",#N/A,TRUE,"general"}</definedName>
    <definedName name="_______MA2">#REF!</definedName>
    <definedName name="_______MAT1">#REF!</definedName>
    <definedName name="_______MAT10">#REF!</definedName>
    <definedName name="_______MAT100">#REF!</definedName>
    <definedName name="_______MAT101">#REF!</definedName>
    <definedName name="_______MAT102">#REF!</definedName>
    <definedName name="_______MAT103">#REF!</definedName>
    <definedName name="_______MAT104">#REF!</definedName>
    <definedName name="_______MAT105">#REF!</definedName>
    <definedName name="_______MAT106">#REF!</definedName>
    <definedName name="_______MAT107">#REF!</definedName>
    <definedName name="_______MAT108">#REF!</definedName>
    <definedName name="_______MAT109">#REF!</definedName>
    <definedName name="_______MAT11">#REF!</definedName>
    <definedName name="_______MAT110">#REF!</definedName>
    <definedName name="_______MAT111">#REF!</definedName>
    <definedName name="_______MAT112">#REF!</definedName>
    <definedName name="_______MAT113">#REF!</definedName>
    <definedName name="_______MAT114">#REF!</definedName>
    <definedName name="_______MAT115">#REF!</definedName>
    <definedName name="_______MAT116">#REF!</definedName>
    <definedName name="_______MAT117">#REF!</definedName>
    <definedName name="_______MAT118">#REF!</definedName>
    <definedName name="_______MAT119">#REF!</definedName>
    <definedName name="_______MAT12">#REF!</definedName>
    <definedName name="_______MAT120">#REF!</definedName>
    <definedName name="_______MAT121">#REF!</definedName>
    <definedName name="_______MAT122">#REF!</definedName>
    <definedName name="_______MAT123">#REF!</definedName>
    <definedName name="_______MAT124">#REF!</definedName>
    <definedName name="_______MAT125">#REF!</definedName>
    <definedName name="_______MAT126">#REF!</definedName>
    <definedName name="_______MAT127">#REF!</definedName>
    <definedName name="_______MAT128">#REF!</definedName>
    <definedName name="_______MAT129">#REF!</definedName>
    <definedName name="_______MAT13">#REF!</definedName>
    <definedName name="_______MAT130">#REF!</definedName>
    <definedName name="_______MAT131">#REF!</definedName>
    <definedName name="_______MAT132">#REF!</definedName>
    <definedName name="_______MAT133">#REF!</definedName>
    <definedName name="_______MAT134">#REF!</definedName>
    <definedName name="_______MAT135">#REF!</definedName>
    <definedName name="_______MAT136">#REF!</definedName>
    <definedName name="_______MAT137">#REF!</definedName>
    <definedName name="_______MAT138">#REF!</definedName>
    <definedName name="_______MAT139">#REF!</definedName>
    <definedName name="_______MAT14">#REF!</definedName>
    <definedName name="_______MAT140">#REF!</definedName>
    <definedName name="_______MAT141">#REF!</definedName>
    <definedName name="_______MAT142">#REF!</definedName>
    <definedName name="_______MAT143">#REF!</definedName>
    <definedName name="_______MAT144">#REF!</definedName>
    <definedName name="_______MAT145">#REF!</definedName>
    <definedName name="_______MAT146">#REF!</definedName>
    <definedName name="_______MAT147">#REF!</definedName>
    <definedName name="_______MAT148">#REF!</definedName>
    <definedName name="_______MAT149">#REF!</definedName>
    <definedName name="_______MAT15">#REF!</definedName>
    <definedName name="_______MAT150">#REF!</definedName>
    <definedName name="_______MAT151">#REF!</definedName>
    <definedName name="_______MAT152">#REF!</definedName>
    <definedName name="_______MAT153">#REF!</definedName>
    <definedName name="_______MAT154">#REF!</definedName>
    <definedName name="_______MAT155">#REF!</definedName>
    <definedName name="_______MAT156">#REF!</definedName>
    <definedName name="_______MAT157">#REF!</definedName>
    <definedName name="_______MAT158">#REF!</definedName>
    <definedName name="_______MAT159">#REF!</definedName>
    <definedName name="_______MAT16">#REF!</definedName>
    <definedName name="_______MAT160">#REF!</definedName>
    <definedName name="_______MAT161">#REF!</definedName>
    <definedName name="_______MAT162">#REF!</definedName>
    <definedName name="_______MAT163">#REF!</definedName>
    <definedName name="_______MAT164">#REF!</definedName>
    <definedName name="_______MAT165">#REF!</definedName>
    <definedName name="_______MAT166">#REF!</definedName>
    <definedName name="_______MAT17">#REF!</definedName>
    <definedName name="_______MAT18">#REF!</definedName>
    <definedName name="_______MAT19">#REF!</definedName>
    <definedName name="_______MAT2">#REF!</definedName>
    <definedName name="_______MAT20">#REF!</definedName>
    <definedName name="_______MAT21">#REF!</definedName>
    <definedName name="_______MAT22">#REF!</definedName>
    <definedName name="_______MAT23">#REF!</definedName>
    <definedName name="_______MAT24">#REF!</definedName>
    <definedName name="_______MAT25">#REF!</definedName>
    <definedName name="_______MAT26">#REF!</definedName>
    <definedName name="_______MAT27">#REF!</definedName>
    <definedName name="_______MAT28">#REF!</definedName>
    <definedName name="_______MAT29">#REF!</definedName>
    <definedName name="_______MAT3">#REF!</definedName>
    <definedName name="_______MAT30">#REF!</definedName>
    <definedName name="_______MAT31">#REF!</definedName>
    <definedName name="_______MAT32">#REF!</definedName>
    <definedName name="_______MAT33">#REF!</definedName>
    <definedName name="_______MAT34">#REF!</definedName>
    <definedName name="_______MAT35">#REF!</definedName>
    <definedName name="_______MAT36">#REF!</definedName>
    <definedName name="_______MAT37">#REF!</definedName>
    <definedName name="_______MAT38">#REF!</definedName>
    <definedName name="_______MAT39">#REF!</definedName>
    <definedName name="_______MAT4">#REF!</definedName>
    <definedName name="_______MAT40">#REF!</definedName>
    <definedName name="_______MAT41">#REF!</definedName>
    <definedName name="_______MAT42">#REF!</definedName>
    <definedName name="_______MAT43">#REF!</definedName>
    <definedName name="_______MAT44">#REF!</definedName>
    <definedName name="_______MAT45">#REF!</definedName>
    <definedName name="_______MAT46">#REF!</definedName>
    <definedName name="_______MAT47">#REF!</definedName>
    <definedName name="_______MAT48">#REF!</definedName>
    <definedName name="_______MAT49">#REF!</definedName>
    <definedName name="_______MAT5">#REF!</definedName>
    <definedName name="_______MAT50">#REF!</definedName>
    <definedName name="_______MAT51">#REF!</definedName>
    <definedName name="_______MAT52">#REF!</definedName>
    <definedName name="_______MAT53">#REF!</definedName>
    <definedName name="_______MAT54">#REF!</definedName>
    <definedName name="_______MAT55">#REF!</definedName>
    <definedName name="_______MAT56">#REF!</definedName>
    <definedName name="_______MAT57">#REF!</definedName>
    <definedName name="_______MAT58">#REF!</definedName>
    <definedName name="_______MAT59">#REF!</definedName>
    <definedName name="_______MAT6">#REF!</definedName>
    <definedName name="_______MAT60">#REF!</definedName>
    <definedName name="_______MAT61">#REF!</definedName>
    <definedName name="_______MAT62">#REF!</definedName>
    <definedName name="_______MAT63">#REF!</definedName>
    <definedName name="_______MAT64">#REF!</definedName>
    <definedName name="_______MAT65">#REF!</definedName>
    <definedName name="_______MAT66">#REF!</definedName>
    <definedName name="_______MAT67">#REF!</definedName>
    <definedName name="_______MAT68">#REF!</definedName>
    <definedName name="_______MAT69">#REF!</definedName>
    <definedName name="_______MAT7">#REF!</definedName>
    <definedName name="_______MAT70">#REF!</definedName>
    <definedName name="_______MAT71">#REF!</definedName>
    <definedName name="_______MAT72">#REF!</definedName>
    <definedName name="_______MAT73">#REF!</definedName>
    <definedName name="_______MAT74">#REF!</definedName>
    <definedName name="_______MAT75">#REF!</definedName>
    <definedName name="_______MAT76">#REF!</definedName>
    <definedName name="_______MAT77">#REF!</definedName>
    <definedName name="_______MAT78">#REF!</definedName>
    <definedName name="_______MAT79">#REF!</definedName>
    <definedName name="_______MAT8">#REF!</definedName>
    <definedName name="_______MAT80">#REF!</definedName>
    <definedName name="_______MAT81">#REF!</definedName>
    <definedName name="_______MAT82">#REF!</definedName>
    <definedName name="_______MAT83">#REF!</definedName>
    <definedName name="_______MAT84">#REF!</definedName>
    <definedName name="_______MAT85">#REF!</definedName>
    <definedName name="_______MAT86">#REF!</definedName>
    <definedName name="_______MAT87">#REF!</definedName>
    <definedName name="_______MAT88">#REF!</definedName>
    <definedName name="_______MAT89">#REF!</definedName>
    <definedName name="_______MAT9">#REF!</definedName>
    <definedName name="_______MAT90">#REF!</definedName>
    <definedName name="_______MAT91">#REF!</definedName>
    <definedName name="_______MAT92">#REF!</definedName>
    <definedName name="_______MAT93">#REF!</definedName>
    <definedName name="_______MAT94">#REF!</definedName>
    <definedName name="_______MAT95">#REF!</definedName>
    <definedName name="_______MAT96">#REF!</definedName>
    <definedName name="_______MAT97">#REF!</definedName>
    <definedName name="_______MAT98">#REF!</definedName>
    <definedName name="_______MAT99">#REF!</definedName>
    <definedName name="_______MO1">#REF!</definedName>
    <definedName name="_______MO10">#REF!</definedName>
    <definedName name="_______MO2">#REF!</definedName>
    <definedName name="_______MO3">#REF!</definedName>
    <definedName name="_______MO4">#REF!</definedName>
    <definedName name="_______MO5">#REF!</definedName>
    <definedName name="_______MO6">#REF!</definedName>
    <definedName name="_______MO7">#REF!</definedName>
    <definedName name="_______MO8">#REF!</definedName>
    <definedName name="_______MO9">#REF!</definedName>
    <definedName name="_______mor15">#REF!</definedName>
    <definedName name="_______MV1">#REF!</definedName>
    <definedName name="_______MV10">#REF!</definedName>
    <definedName name="_______MV11">#REF!</definedName>
    <definedName name="_______MV12">#REF!</definedName>
    <definedName name="_______MV13">#REF!</definedName>
    <definedName name="_______MV14">#REF!</definedName>
    <definedName name="_______MV15">#REF!</definedName>
    <definedName name="_______MV16">#REF!</definedName>
    <definedName name="_______MV17">#REF!</definedName>
    <definedName name="_______MV18">#REF!</definedName>
    <definedName name="_______MV19">#REF!</definedName>
    <definedName name="_______MV2">#REF!</definedName>
    <definedName name="_______MV20">#REF!</definedName>
    <definedName name="_______MV3">#REF!</definedName>
    <definedName name="_______MV4">#REF!</definedName>
    <definedName name="_______MV5">#REF!</definedName>
    <definedName name="_______MV6">#REF!</definedName>
    <definedName name="_______MV7">#REF!</definedName>
    <definedName name="_______MV8">#REF!</definedName>
    <definedName name="_______MV9">#REF!</definedName>
    <definedName name="_______n3">{"TAB1",#N/A,TRUE,"GENERAL";"TAB2",#N/A,TRUE,"GENERAL";"TAB3",#N/A,TRUE,"GENERAL";"TAB4",#N/A,TRUE,"GENERAL";"TAB5",#N/A,TRUE,"GENERAL"}</definedName>
    <definedName name="_______n4">{"via1",#N/A,TRUE,"general";"via2",#N/A,TRUE,"general";"via3",#N/A,TRUE,"general"}</definedName>
    <definedName name="_______n5">{"TAB1",#N/A,TRUE,"GENERAL";"TAB2",#N/A,TRUE,"GENERAL";"TAB3",#N/A,TRUE,"GENERAL";"TAB4",#N/A,TRUE,"GENERAL";"TAB5",#N/A,TRUE,"GENERAL"}</definedName>
    <definedName name="_______nyn7">{"via1",#N/A,TRUE,"general";"via2",#N/A,TRUE,"general";"via3",#N/A,TRUE,"general"}</definedName>
    <definedName name="_______o4">{"via1",#N/A,TRUE,"general";"via2",#N/A,TRUE,"general";"via3",#N/A,TRUE,"general"}</definedName>
    <definedName name="_______o5">{"TAB1",#N/A,TRUE,"GENERAL";"TAB2",#N/A,TRUE,"GENERAL";"TAB3",#N/A,TRUE,"GENERAL";"TAB4",#N/A,TRUE,"GENERAL";"TAB5",#N/A,TRUE,"GENERAL"}</definedName>
    <definedName name="_______o6">{"TAB1",#N/A,TRUE,"GENERAL";"TAB2",#N/A,TRUE,"GENERAL";"TAB3",#N/A,TRUE,"GENERAL";"TAB4",#N/A,TRUE,"GENERAL";"TAB5",#N/A,TRUE,"GENERAL"}</definedName>
    <definedName name="_______o7">{"TAB1",#N/A,TRUE,"GENERAL";"TAB2",#N/A,TRUE,"GENERAL";"TAB3",#N/A,TRUE,"GENERAL";"TAB4",#N/A,TRUE,"GENERAL";"TAB5",#N/A,TRUE,"GENERAL"}</definedName>
    <definedName name="_______o8">{"via1",#N/A,TRUE,"general";"via2",#N/A,TRUE,"general";"via3",#N/A,TRUE,"general"}</definedName>
    <definedName name="_______o9">{"TAB1",#N/A,TRUE,"GENERAL";"TAB2",#N/A,TRUE,"GENERAL";"TAB3",#N/A,TRUE,"GENERAL";"TAB4",#N/A,TRUE,"GENERAL";"TAB5",#N/A,TRUE,"GENERAL"}</definedName>
    <definedName name="_______p6">{"via1",#N/A,TRUE,"general";"via2",#N/A,TRUE,"general";"via3",#N/A,TRUE,"general"}</definedName>
    <definedName name="_______p7">{"via1",#N/A,TRUE,"general";"via2",#N/A,TRUE,"general";"via3",#N/A,TRUE,"general"}</definedName>
    <definedName name="_______p8">{"TAB1",#N/A,TRUE,"GENERAL";"TAB2",#N/A,TRUE,"GENERAL";"TAB3",#N/A,TRUE,"GENERAL";"TAB4",#N/A,TRUE,"GENERAL";"TAB5",#N/A,TRUE,"GENERAL"}</definedName>
    <definedName name="_______PJ50">#REF!</definedName>
    <definedName name="_______pj51">#REF!</definedName>
    <definedName name="_______POR1">#REF!</definedName>
    <definedName name="_______POR2">#REF!</definedName>
    <definedName name="_______POR3">#REF!</definedName>
    <definedName name="_______POR4">#REF!</definedName>
    <definedName name="_______POR5">#REF!</definedName>
    <definedName name="_______PRE12">#REF!</definedName>
    <definedName name="_______r">{"TAB1",#N/A,TRUE,"GENERAL";"TAB2",#N/A,TRUE,"GENERAL";"TAB3",#N/A,TRUE,"GENERAL";"TAB4",#N/A,TRUE,"GENERAL";"TAB5",#N/A,TRUE,"GENERAL"}</definedName>
    <definedName name="_______r4r">{"via1",#N/A,TRUE,"general";"via2",#N/A,TRUE,"general";"via3",#N/A,TRUE,"general"}</definedName>
    <definedName name="_______Rc">#REF!</definedName>
    <definedName name="_______rtu6">{"via1",#N/A,TRUE,"general";"via2",#N/A,TRUE,"general";"via3",#N/A,TRUE,"general"}</definedName>
    <definedName name="_______s1">{"via1",#N/A,TRUE,"general";"via2",#N/A,TRUE,"general";"via3",#N/A,TRUE,"general"}</definedName>
    <definedName name="_______s2">{"TAB1",#N/A,TRUE,"GENERAL";"TAB2",#N/A,TRUE,"GENERAL";"TAB3",#N/A,TRUE,"GENERAL";"TAB4",#N/A,TRUE,"GENERAL";"TAB5",#N/A,TRUE,"GENERAL"}</definedName>
    <definedName name="_______s3">{"TAB1",#N/A,TRUE,"GENERAL";"TAB2",#N/A,TRUE,"GENERAL";"TAB3",#N/A,TRUE,"GENERAL";"TAB4",#N/A,TRUE,"GENERAL";"TAB5",#N/A,TRUE,"GENERAL"}</definedName>
    <definedName name="_______s4">{"via1",#N/A,TRUE,"general";"via2",#N/A,TRUE,"general";"via3",#N/A,TRUE,"general"}</definedName>
    <definedName name="_______s5">{"via1",#N/A,TRUE,"general";"via2",#N/A,TRUE,"general";"via3",#N/A,TRUE,"general"}</definedName>
    <definedName name="_______s6">{"TAB1",#N/A,TRUE,"GENERAL";"TAB2",#N/A,TRUE,"GENERAL";"TAB3",#N/A,TRUE,"GENERAL";"TAB4",#N/A,TRUE,"GENERAL";"TAB5",#N/A,TRUE,"GENERAL"}</definedName>
    <definedName name="_______s7">{"via1",#N/A,TRUE,"general";"via2",#N/A,TRUE,"general";"via3",#N/A,TRUE,"general"}</definedName>
    <definedName name="_______SBC1">#REF!</definedName>
    <definedName name="_______SBC3">#REF!</definedName>
    <definedName name="_______SBC5">#REF!</definedName>
    <definedName name="_______t3">{"TAB1",#N/A,TRUE,"GENERAL";"TAB2",#N/A,TRUE,"GENERAL";"TAB3",#N/A,TRUE,"GENERAL";"TAB4",#N/A,TRUE,"GENERAL";"TAB5",#N/A,TRUE,"GENERAL"}</definedName>
    <definedName name="_______t4">{"via1",#N/A,TRUE,"general";"via2",#N/A,TRUE,"general";"via3",#N/A,TRUE,"general"}</definedName>
    <definedName name="_______t5">{"TAB1",#N/A,TRUE,"GENERAL";"TAB2",#N/A,TRUE,"GENERAL";"TAB3",#N/A,TRUE,"GENERAL";"TAB4",#N/A,TRUE,"GENERAL";"TAB5",#N/A,TRUE,"GENERAL"}</definedName>
    <definedName name="_______t6">{"via1",#N/A,TRUE,"general";"via2",#N/A,TRUE,"general";"via3",#N/A,TRUE,"general"}</definedName>
    <definedName name="_______t66">{"TAB1",#N/A,TRUE,"GENERAL";"TAB2",#N/A,TRUE,"GENERAL";"TAB3",#N/A,TRUE,"GENERAL";"TAB4",#N/A,TRUE,"GENERAL";"TAB5",#N/A,TRUE,"GENERAL"}</definedName>
    <definedName name="_______t7">{"via1",#N/A,TRUE,"general";"via2",#N/A,TRUE,"general";"via3",#N/A,TRUE,"general"}</definedName>
    <definedName name="_______t77">{"TAB1",#N/A,TRUE,"GENERAL";"TAB2",#N/A,TRUE,"GENERAL";"TAB3",#N/A,TRUE,"GENERAL";"TAB4",#N/A,TRUE,"GENERAL";"TAB5",#N/A,TRUE,"GENERAL"}</definedName>
    <definedName name="_______t8">{"TAB1",#N/A,TRUE,"GENERAL";"TAB2",#N/A,TRUE,"GENERAL";"TAB3",#N/A,TRUE,"GENERAL";"TAB4",#N/A,TRUE,"GENERAL";"TAB5",#N/A,TRUE,"GENERAL"}</definedName>
    <definedName name="______MAT21">#REF!</definedName>
    <definedName name="______MAT22">#REF!</definedName>
    <definedName name="______MAT23">#REF!</definedName>
    <definedName name="______MAT24">#REF!</definedName>
    <definedName name="______MAT25">#REF!</definedName>
    <definedName name="______MAT26">#REF!</definedName>
    <definedName name="______MAT27">#REF!</definedName>
    <definedName name="______MAT28">#REF!</definedName>
    <definedName name="______MAT29">#REF!</definedName>
    <definedName name="______MAT3">#REF!</definedName>
    <definedName name="______MAT30">#REF!</definedName>
    <definedName name="______MAT31">#REF!</definedName>
    <definedName name="______MAT32">#REF!</definedName>
    <definedName name="______MAT33">#REF!</definedName>
    <definedName name="______MAT34">#REF!</definedName>
    <definedName name="______MAT35">#REF!</definedName>
    <definedName name="______MAT36">#REF!</definedName>
    <definedName name="______MAT37">#REF!</definedName>
    <definedName name="______MAT38">#REF!</definedName>
    <definedName name="______MAT39">#REF!</definedName>
    <definedName name="______MAT4">#REF!</definedName>
    <definedName name="______MAT40">#REF!</definedName>
    <definedName name="______MAT41">#REF!</definedName>
    <definedName name="______MAT42">#REF!</definedName>
    <definedName name="______MAT43">#REF!</definedName>
    <definedName name="______MAT44">#REF!</definedName>
    <definedName name="______MAT45">#REF!</definedName>
    <definedName name="______MAT46">#REF!</definedName>
    <definedName name="______MAT47">#REF!</definedName>
    <definedName name="______MAT48">#REF!</definedName>
    <definedName name="______MAT49">#REF!</definedName>
    <definedName name="______MAT5">#REF!</definedName>
    <definedName name="______MAT50">#REF!</definedName>
    <definedName name="______MAT51">#REF!</definedName>
    <definedName name="______MAT52">#REF!</definedName>
    <definedName name="______MAT53">#REF!</definedName>
    <definedName name="______MAT54">#REF!</definedName>
    <definedName name="______MAT55">#REF!</definedName>
    <definedName name="______MAT56">#REF!</definedName>
    <definedName name="______MAT57">#REF!</definedName>
    <definedName name="______MAT58">#REF!</definedName>
    <definedName name="______MAT59">#REF!</definedName>
    <definedName name="______MAT6">#REF!</definedName>
    <definedName name="______MAT60">#REF!</definedName>
    <definedName name="______MAT61">#REF!</definedName>
    <definedName name="______MAT62">#REF!</definedName>
    <definedName name="______MAT63">#REF!</definedName>
    <definedName name="______MAT64">#REF!</definedName>
    <definedName name="______MAT65">#REF!</definedName>
    <definedName name="______MAT66">#REF!</definedName>
    <definedName name="______MAT67">#REF!</definedName>
    <definedName name="______MAT68">#REF!</definedName>
    <definedName name="______MAT69">#REF!</definedName>
    <definedName name="______MAT7">#REF!</definedName>
    <definedName name="______MAT70">#REF!</definedName>
    <definedName name="______MAT71">#REF!</definedName>
    <definedName name="______MAT72">#REF!</definedName>
    <definedName name="______MAT73">#REF!</definedName>
    <definedName name="______MAT74">#REF!</definedName>
    <definedName name="______MAT75">#REF!</definedName>
    <definedName name="______MAT76">#REF!</definedName>
    <definedName name="______MAT77">#REF!</definedName>
    <definedName name="______MAT78">#REF!</definedName>
    <definedName name="______MAT79">#REF!</definedName>
    <definedName name="______MAT8">#REF!</definedName>
    <definedName name="______MAT80">#REF!</definedName>
    <definedName name="______MAT81">#REF!</definedName>
    <definedName name="______MAT82">#REF!</definedName>
    <definedName name="______MAT83">#REF!</definedName>
    <definedName name="______MAT84">#REF!</definedName>
    <definedName name="______MAT85">#REF!</definedName>
    <definedName name="______MAT86">#REF!</definedName>
    <definedName name="______MAT87">#REF!</definedName>
    <definedName name="______MAT88">#REF!</definedName>
    <definedName name="______MAT89">#REF!</definedName>
    <definedName name="______MAT9">#REF!</definedName>
    <definedName name="______MAT90">#REF!</definedName>
    <definedName name="______MAT91">#REF!</definedName>
    <definedName name="______MAT92">#REF!</definedName>
    <definedName name="______MAT93">#REF!</definedName>
    <definedName name="______MAT94">#REF!</definedName>
    <definedName name="______MAT95">#REF!</definedName>
    <definedName name="______MAT96">#REF!</definedName>
    <definedName name="______MAT97">#REF!</definedName>
    <definedName name="______MAT98">#REF!</definedName>
    <definedName name="______MAT99">#REF!</definedName>
    <definedName name="______MO1">#REF!</definedName>
    <definedName name="______MO10">#REF!</definedName>
    <definedName name="______MO13">#REF!</definedName>
    <definedName name="______MO2">#REF!</definedName>
    <definedName name="______MO3">#REF!</definedName>
    <definedName name="______MO4">#REF!</definedName>
    <definedName name="______MO5">#REF!</definedName>
    <definedName name="______MO6">#REF!</definedName>
    <definedName name="______MO7">#REF!</definedName>
    <definedName name="______MO8">#REF!</definedName>
    <definedName name="______MO9">#REF!</definedName>
    <definedName name="______MV1">#REF!</definedName>
    <definedName name="______MV10">#REF!</definedName>
    <definedName name="______MV11">#REF!</definedName>
    <definedName name="______MV12">#REF!</definedName>
    <definedName name="______MV13">#REF!</definedName>
    <definedName name="______MV14">#REF!</definedName>
    <definedName name="______MV15">#REF!</definedName>
    <definedName name="______MV16">#REF!</definedName>
    <definedName name="______MV17">#REF!</definedName>
    <definedName name="______MV18">#REF!</definedName>
    <definedName name="______MV19">#REF!</definedName>
    <definedName name="______MV2">#REF!</definedName>
    <definedName name="______MV20">#REF!</definedName>
    <definedName name="______MV3">#REF!</definedName>
    <definedName name="______MV4">#REF!</definedName>
    <definedName name="______MV5">#REF!</definedName>
    <definedName name="______MV6">#REF!</definedName>
    <definedName name="______MV7">#REF!</definedName>
    <definedName name="______MV8">#REF!</definedName>
    <definedName name="______MV9">#REF!</definedName>
    <definedName name="______n3">{"TAB1",#N/A,TRUE,"GENERAL";"TAB2",#N/A,TRUE,"GENERAL";"TAB3",#N/A,TRUE,"GENERAL";"TAB4",#N/A,TRUE,"GENERAL";"TAB5",#N/A,TRUE,"GENERAL"}</definedName>
    <definedName name="______n4">{"via1",#N/A,TRUE,"general";"via2",#N/A,TRUE,"general";"via3",#N/A,TRUE,"general"}</definedName>
    <definedName name="______n5">{"TAB1",#N/A,TRUE,"GENERAL";"TAB2",#N/A,TRUE,"GENERAL";"TAB3",#N/A,TRUE,"GENERAL";"TAB4",#N/A,TRUE,"GENERAL";"TAB5",#N/A,TRUE,"GENERAL"}</definedName>
    <definedName name="______nyn7">{"via1",#N/A,TRUE,"general";"via2",#N/A,TRUE,"general";"via3",#N/A,TRUE,"general"}</definedName>
    <definedName name="______o4">{"via1",#N/A,TRUE,"general";"via2",#N/A,TRUE,"general";"via3",#N/A,TRUE,"general"}</definedName>
    <definedName name="______o5">{"TAB1",#N/A,TRUE,"GENERAL";"TAB2",#N/A,TRUE,"GENERAL";"TAB3",#N/A,TRUE,"GENERAL";"TAB4",#N/A,TRUE,"GENERAL";"TAB5",#N/A,TRUE,"GENERAL"}</definedName>
    <definedName name="______o6">{"TAB1",#N/A,TRUE,"GENERAL";"TAB2",#N/A,TRUE,"GENERAL";"TAB3",#N/A,TRUE,"GENERAL";"TAB4",#N/A,TRUE,"GENERAL";"TAB5",#N/A,TRUE,"GENERAL"}</definedName>
    <definedName name="______o7">{"TAB1",#N/A,TRUE,"GENERAL";"TAB2",#N/A,TRUE,"GENERAL";"TAB3",#N/A,TRUE,"GENERAL";"TAB4",#N/A,TRUE,"GENERAL";"TAB5",#N/A,TRUE,"GENERAL"}</definedName>
    <definedName name="______o8">{"via1",#N/A,TRUE,"general";"via2",#N/A,TRUE,"general";"via3",#N/A,TRUE,"general"}</definedName>
    <definedName name="______o9">{"TAB1",#N/A,TRUE,"GENERAL";"TAB2",#N/A,TRUE,"GENERAL";"TAB3",#N/A,TRUE,"GENERAL";"TAB4",#N/A,TRUE,"GENERAL";"TAB5",#N/A,TRUE,"GENERAL"}</definedName>
    <definedName name="______p6">{"via1",#N/A,TRUE,"general";"via2",#N/A,TRUE,"general";"via3",#N/A,TRUE,"general"}</definedName>
    <definedName name="______p7">{"via1",#N/A,TRUE,"general";"via2",#N/A,TRUE,"general";"via3",#N/A,TRUE,"general"}</definedName>
    <definedName name="______p8">{"TAB1",#N/A,TRUE,"GENERAL";"TAB2",#N/A,TRUE,"GENERAL";"TAB3",#N/A,TRUE,"GENERAL";"TAB4",#N/A,TRUE,"GENERAL";"TAB5",#N/A,TRUE,"GENERAL"}</definedName>
    <definedName name="______PJ50">#REF!</definedName>
    <definedName name="______pj51">#REF!</definedName>
    <definedName name="______POR1">#REF!</definedName>
    <definedName name="______POR2">#REF!</definedName>
    <definedName name="______POR3">#REF!</definedName>
    <definedName name="______POR4">#REF!</definedName>
    <definedName name="______POR5">#REF!</definedName>
    <definedName name="______pr01">#REF!</definedName>
    <definedName name="______pr02">#REF!</definedName>
    <definedName name="______pr03">#REF!</definedName>
    <definedName name="______pr04">#REF!</definedName>
    <definedName name="______pr05">#REF!</definedName>
    <definedName name="______pr06">#REF!</definedName>
    <definedName name="______pr07">#REF!</definedName>
    <definedName name="______pr08">#REF!</definedName>
    <definedName name="______pr09">#REF!</definedName>
    <definedName name="______pr10">#REF!</definedName>
    <definedName name="______pr11">#REF!</definedName>
    <definedName name="______pr12">#REF!</definedName>
    <definedName name="______pr13">#REF!</definedName>
    <definedName name="______pr14">#REF!</definedName>
    <definedName name="______pr15">#REF!</definedName>
    <definedName name="______pr16">#REF!</definedName>
    <definedName name="______pr17">#REF!</definedName>
    <definedName name="______pr18">#REF!</definedName>
    <definedName name="______pr19">#REF!</definedName>
    <definedName name="______pr20">#REF!</definedName>
    <definedName name="______pr21">#REF!</definedName>
    <definedName name="______pr22">#REF!</definedName>
    <definedName name="______pr23">#REF!</definedName>
    <definedName name="______pr24">#REF!</definedName>
    <definedName name="______pr25">#REF!</definedName>
    <definedName name="______pr26">#REF!</definedName>
    <definedName name="______pr27">#REF!</definedName>
    <definedName name="______pr28">#REF!</definedName>
    <definedName name="______pr29">#REF!</definedName>
    <definedName name="______pr30">#REF!</definedName>
    <definedName name="______pr31">#REF!</definedName>
    <definedName name="______pr32">#REF!</definedName>
    <definedName name="______pr33">#REF!</definedName>
    <definedName name="______pr34">#REF!</definedName>
    <definedName name="______pr35">#REF!</definedName>
    <definedName name="______pr36">#REF!</definedName>
    <definedName name="______pr37">#REF!</definedName>
    <definedName name="______pr38">#REF!</definedName>
    <definedName name="______pr39">#REF!</definedName>
    <definedName name="______pr40">#REF!</definedName>
    <definedName name="______pr41">#REF!</definedName>
    <definedName name="______pr42">#REF!</definedName>
    <definedName name="______pr43">#REF!</definedName>
    <definedName name="______pr44">#REF!</definedName>
    <definedName name="______pr45">#REF!</definedName>
    <definedName name="______pr46">#REF!</definedName>
    <definedName name="______pr47">#REF!</definedName>
    <definedName name="______pr48">#REF!</definedName>
    <definedName name="______pr49">#REF!</definedName>
    <definedName name="______pr50">#REF!</definedName>
    <definedName name="______pr51">#REF!</definedName>
    <definedName name="______pr52">#REF!</definedName>
    <definedName name="______pr53">#REF!</definedName>
    <definedName name="______pr54">#REF!</definedName>
    <definedName name="______pr55">#REF!</definedName>
    <definedName name="______pr56">#REF!</definedName>
    <definedName name="______pr57">#REF!</definedName>
    <definedName name="______pr58">#REF!</definedName>
    <definedName name="______pr59">#REF!</definedName>
    <definedName name="______pr60">#REF!</definedName>
    <definedName name="______pr61">#REF!</definedName>
    <definedName name="______pr62">#REF!</definedName>
    <definedName name="______pr63">#REF!</definedName>
    <definedName name="______pr64">#REF!</definedName>
    <definedName name="______pr65">#REF!</definedName>
    <definedName name="______pr66">#REF!</definedName>
    <definedName name="______pr67">#REF!</definedName>
    <definedName name="______pr68">#REF!</definedName>
    <definedName name="______pr69">#REF!</definedName>
    <definedName name="______pr70">#REF!</definedName>
    <definedName name="______pr71">#REF!</definedName>
    <definedName name="______pr72">#REF!</definedName>
    <definedName name="______r">{"TAB1",#N/A,TRUE,"GENERAL";"TAB2",#N/A,TRUE,"GENERAL";"TAB3",#N/A,TRUE,"GENERAL";"TAB4",#N/A,TRUE,"GENERAL";"TAB5",#N/A,TRUE,"GENERAL"}</definedName>
    <definedName name="______r4r">{"via1",#N/A,TRUE,"general";"via2",#N/A,TRUE,"general";"via3",#N/A,TRUE,"general"}</definedName>
    <definedName name="______Rc">#REF!</definedName>
    <definedName name="______rtu6">{"via1",#N/A,TRUE,"general";"via2",#N/A,TRUE,"general";"via3",#N/A,TRUE,"general"}</definedName>
    <definedName name="______s1">{"via1",#N/A,TRUE,"general";"via2",#N/A,TRUE,"general";"via3",#N/A,TRUE,"general"}</definedName>
    <definedName name="______s2">{"TAB1",#N/A,TRUE,"GENERAL";"TAB2",#N/A,TRUE,"GENERAL";"TAB3",#N/A,TRUE,"GENERAL";"TAB4",#N/A,TRUE,"GENERAL";"TAB5",#N/A,TRUE,"GENERAL"}</definedName>
    <definedName name="______s3">{"TAB1",#N/A,TRUE,"GENERAL";"TAB2",#N/A,TRUE,"GENERAL";"TAB3",#N/A,TRUE,"GENERAL";"TAB4",#N/A,TRUE,"GENERAL";"TAB5",#N/A,TRUE,"GENERAL"}</definedName>
    <definedName name="______s4">{"via1",#N/A,TRUE,"general";"via2",#N/A,TRUE,"general";"via3",#N/A,TRUE,"general"}</definedName>
    <definedName name="______s5">{"via1",#N/A,TRUE,"general";"via2",#N/A,TRUE,"general";"via3",#N/A,TRUE,"general"}</definedName>
    <definedName name="______s6">{"TAB1",#N/A,TRUE,"GENERAL";"TAB2",#N/A,TRUE,"GENERAL";"TAB3",#N/A,TRUE,"GENERAL";"TAB4",#N/A,TRUE,"GENERAL";"TAB5",#N/A,TRUE,"GENERAL"}</definedName>
    <definedName name="______s7">{"via1",#N/A,TRUE,"general";"via2",#N/A,TRUE,"general";"via3",#N/A,TRUE,"general"}</definedName>
    <definedName name="______SBC1">#REF!</definedName>
    <definedName name="______SBC3">#REF!</definedName>
    <definedName name="______SBC5">#REF!</definedName>
    <definedName name="______t3">{"TAB1",#N/A,TRUE,"GENERAL";"TAB2",#N/A,TRUE,"GENERAL";"TAB3",#N/A,TRUE,"GENERAL";"TAB4",#N/A,TRUE,"GENERAL";"TAB5",#N/A,TRUE,"GENERAL"}</definedName>
    <definedName name="______t4">{"via1",#N/A,TRUE,"general";"via2",#N/A,TRUE,"general";"via3",#N/A,TRUE,"general"}</definedName>
    <definedName name="______t5">{"TAB1",#N/A,TRUE,"GENERAL";"TAB2",#N/A,TRUE,"GENERAL";"TAB3",#N/A,TRUE,"GENERAL";"TAB4",#N/A,TRUE,"GENERAL";"TAB5",#N/A,TRUE,"GENERAL"}</definedName>
    <definedName name="______t6">{"via1",#N/A,TRUE,"general";"via2",#N/A,TRUE,"general";"via3",#N/A,TRUE,"general"}</definedName>
    <definedName name="______t66">{"TAB1",#N/A,TRUE,"GENERAL";"TAB2",#N/A,TRUE,"GENERAL";"TAB3",#N/A,TRUE,"GENERAL";"TAB4",#N/A,TRUE,"GENERAL";"TAB5",#N/A,TRUE,"GENERAL"}</definedName>
    <definedName name="______t7">{"via1",#N/A,TRUE,"general";"via2",#N/A,TRUE,"general";"via3",#N/A,TRUE,"general"}</definedName>
    <definedName name="______t77">{"TAB1",#N/A,TRUE,"GENERAL";"TAB2",#N/A,TRUE,"GENERAL";"TAB3",#N/A,TRUE,"GENERAL";"TAB4",#N/A,TRUE,"GENERAL";"TAB5",#N/A,TRUE,"GENERAL"}</definedName>
    <definedName name="______t8">{"TAB1",#N/A,TRUE,"GENERAL";"TAB2",#N/A,TRUE,"GENERAL";"TAB3",#N/A,TRUE,"GENERAL";"TAB4",#N/A,TRUE,"GENERAL";"TAB5",#N/A,TRUE,"GENERAL"}</definedName>
    <definedName name="______t88">{"via1",#N/A,TRUE,"general";"via2",#N/A,TRUE,"general";"via3",#N/A,TRUE,"general"}</definedName>
    <definedName name="______t9">{"TAB1",#N/A,TRUE,"GENERAL";"TAB2",#N/A,TRUE,"GENERAL";"TAB3",#N/A,TRUE,"GENERAL";"TAB4",#N/A,TRUE,"GENERAL";"TAB5",#N/A,TRUE,"GENERAL"}</definedName>
    <definedName name="______t99">{"via1",#N/A,TRUE,"general";"via2",#N/A,TRUE,"general";"via3",#N/A,TRUE,"general"}</definedName>
    <definedName name="______u4">{"TAB1",#N/A,TRUE,"GENERAL";"TAB2",#N/A,TRUE,"GENERAL";"TAB3",#N/A,TRUE,"GENERAL";"TAB4",#N/A,TRUE,"GENERAL";"TAB5",#N/A,TRUE,"GENERAL"}</definedName>
    <definedName name="______u5">{"TAB1",#N/A,TRUE,"GENERAL";"TAB2",#N/A,TRUE,"GENERAL";"TAB3",#N/A,TRUE,"GENERAL";"TAB4",#N/A,TRUE,"GENERAL";"TAB5",#N/A,TRUE,"GENERAL"}</definedName>
    <definedName name="______u6">{"TAB1",#N/A,TRUE,"GENERAL";"TAB2",#N/A,TRUE,"GENERAL";"TAB3",#N/A,TRUE,"GENERAL";"TAB4",#N/A,TRUE,"GENERAL";"TAB5",#N/A,TRUE,"GENERAL"}</definedName>
    <definedName name="______u7">{"via1",#N/A,TRUE,"general";"via2",#N/A,TRUE,"general";"via3",#N/A,TRUE,"general"}</definedName>
    <definedName name="______u8">{"TAB1",#N/A,TRUE,"GENERAL";"TAB2",#N/A,TRUE,"GENERAL";"TAB3",#N/A,TRUE,"GENERAL";"TAB4",#N/A,TRUE,"GENERAL";"TAB5",#N/A,TRUE,"GENERAL"}</definedName>
    <definedName name="______u9">{"TAB1",#N/A,TRUE,"GENERAL";"TAB2",#N/A,TRUE,"GENERAL";"TAB3",#N/A,TRUE,"GENERAL";"TAB4",#N/A,TRUE,"GENERAL";"TAB5",#N/A,TRUE,"GENERAL"}</definedName>
    <definedName name="______ur7">{"TAB1",#N/A,TRUE,"GENERAL";"TAB2",#N/A,TRUE,"GENERAL";"TAB3",#N/A,TRUE,"GENERAL";"TAB4",#N/A,TRUE,"GENERAL";"TAB5",#N/A,TRUE,"GENERAL"}</definedName>
    <definedName name="______v2">{"via1",#N/A,TRUE,"general";"via2",#N/A,TRUE,"general";"via3",#N/A,TRUE,"general"}</definedName>
    <definedName name="______v3">{"TAB1",#N/A,TRUE,"GENERAL";"TAB2",#N/A,TRUE,"GENERAL";"TAB3",#N/A,TRUE,"GENERAL";"TAB4",#N/A,TRUE,"GENERAL";"TAB5",#N/A,TRUE,"GENERAL"}</definedName>
    <definedName name="______v4">{"TAB1",#N/A,TRUE,"GENERAL";"TAB2",#N/A,TRUE,"GENERAL";"TAB3",#N/A,TRUE,"GENERAL";"TAB4",#N/A,TRUE,"GENERAL";"TAB5",#N/A,TRUE,"GENERAL"}</definedName>
    <definedName name="______v5">{"TAB1",#N/A,TRUE,"GENERAL";"TAB2",#N/A,TRUE,"GENERAL";"TAB3",#N/A,TRUE,"GENERAL";"TAB4",#N/A,TRUE,"GENERAL";"TAB5",#N/A,TRUE,"GENERAL"}</definedName>
    <definedName name="______v6">{"TAB1",#N/A,TRUE,"GENERAL";"TAB2",#N/A,TRUE,"GENERAL";"TAB3",#N/A,TRUE,"GENERAL";"TAB4",#N/A,TRUE,"GENERAL";"TAB5",#N/A,TRUE,"GENERAL"}</definedName>
    <definedName name="______v7">{"via1",#N/A,TRUE,"general";"via2",#N/A,TRUE,"general";"via3",#N/A,TRUE,"general"}</definedName>
    <definedName name="______v8">{"TAB1",#N/A,TRUE,"GENERAL";"TAB2",#N/A,TRUE,"GENERAL";"TAB3",#N/A,TRUE,"GENERAL";"TAB4",#N/A,TRUE,"GENERAL";"TAB5",#N/A,TRUE,"GENERAL"}</definedName>
    <definedName name="______v9">{"TAB1",#N/A,TRUE,"GENERAL";"TAB2",#N/A,TRUE,"GENERAL";"TAB3",#N/A,TRUE,"GENERAL";"TAB4",#N/A,TRUE,"GENERAL";"TAB5",#N/A,TRUE,"GENERAL"}</definedName>
    <definedName name="______vfv4">{"via1",#N/A,TRUE,"general";"via2",#N/A,TRUE,"general";"via3",#N/A,TRUE,"general"}</definedName>
    <definedName name="______VPD1">#REF!</definedName>
    <definedName name="______VPI1">#REF!</definedName>
    <definedName name="______VRA1">#REF!</definedName>
    <definedName name="______x1">{"TAB1",#N/A,TRUE,"GENERAL";"TAB2",#N/A,TRUE,"GENERAL";"TAB3",#N/A,TRUE,"GENERAL";"TAB4",#N/A,TRUE,"GENERAL";"TAB5",#N/A,TRUE,"GENERAL"}</definedName>
    <definedName name="______x2">{"via1",#N/A,TRUE,"general";"via2",#N/A,TRUE,"general";"via3",#N/A,TRUE,"general"}</definedName>
    <definedName name="______x3">{"via1",#N/A,TRUE,"general";"via2",#N/A,TRUE,"general";"via3",#N/A,TRUE,"general"}</definedName>
    <definedName name="______x4">{"via1",#N/A,TRUE,"general";"via2",#N/A,TRUE,"general";"via3",#N/A,TRUE,"general"}</definedName>
    <definedName name="______x5">{"TAB1",#N/A,TRUE,"GENERAL";"TAB2",#N/A,TRUE,"GENERAL";"TAB3",#N/A,TRUE,"GENERAL";"TAB4",#N/A,TRUE,"GENERAL";"TAB5",#N/A,TRUE,"GENERAL"}</definedName>
    <definedName name="______x6">{"TAB1",#N/A,TRUE,"GENERAL";"TAB2",#N/A,TRUE,"GENERAL";"TAB3",#N/A,TRUE,"GENERAL";"TAB4",#N/A,TRUE,"GENERAL";"TAB5",#N/A,TRUE,"GENERAL"}</definedName>
    <definedName name="______x7">{"TAB1",#N/A,TRUE,"GENERAL";"TAB2",#N/A,TRUE,"GENERAL";"TAB3",#N/A,TRUE,"GENERAL";"TAB4",#N/A,TRUE,"GENERAL";"TAB5",#N/A,TRUE,"GENERAL"}</definedName>
    <definedName name="______x8">{"via1",#N/A,TRUE,"general";"via2",#N/A,TRUE,"general";"via3",#N/A,TRUE,"general"}</definedName>
    <definedName name="______x9">{"TAB1",#N/A,TRUE,"GENERAL";"TAB2",#N/A,TRUE,"GENERAL";"TAB3",#N/A,TRUE,"GENERAL";"TAB4",#N/A,TRUE,"GENERAL";"TAB5",#N/A,TRUE,"GENERAL"}</definedName>
    <definedName name="______xlnm.Criteria">#REF!</definedName>
    <definedName name="______xlnm.Database">#REF!</definedName>
    <definedName name="______xlnm.Extract">#REF!</definedName>
    <definedName name="______xlnm.Print_Area">#REF!</definedName>
    <definedName name="______xlnm.Print_Titles">#REF!</definedName>
    <definedName name="______y2">{"TAB1",#N/A,TRUE,"GENERAL";"TAB2",#N/A,TRUE,"GENERAL";"TAB3",#N/A,TRUE,"GENERAL";"TAB4",#N/A,TRUE,"GENERAL";"TAB5",#N/A,TRUE,"GENERAL"}</definedName>
    <definedName name="______y3">{"via1",#N/A,TRUE,"general";"via2",#N/A,TRUE,"general";"via3",#N/A,TRUE,"general"}</definedName>
    <definedName name="______y4">{"via1",#N/A,TRUE,"general";"via2",#N/A,TRUE,"general";"via3",#N/A,TRUE,"general"}</definedName>
    <definedName name="______y5">{"TAB1",#N/A,TRUE,"GENERAL";"TAB2",#N/A,TRUE,"GENERAL";"TAB3",#N/A,TRUE,"GENERAL";"TAB4",#N/A,TRUE,"GENERAL";"TAB5",#N/A,TRUE,"GENERAL"}</definedName>
    <definedName name="______y6">{"via1",#N/A,TRUE,"general";"via2",#N/A,TRUE,"general";"via3",#N/A,TRUE,"general"}</definedName>
    <definedName name="______y7">{"via1",#N/A,TRUE,"general";"via2",#N/A,TRUE,"general";"via3",#N/A,TRUE,"general"}</definedName>
    <definedName name="______y8">{"via1",#N/A,TRUE,"general";"via2",#N/A,TRUE,"general";"via3",#N/A,TRUE,"general"}</definedName>
    <definedName name="______y9">{"TAB1",#N/A,TRUE,"GENERAL";"TAB2",#N/A,TRUE,"GENERAL";"TAB3",#N/A,TRUE,"GENERAL";"TAB4",#N/A,TRUE,"GENERAL";"TAB5",#N/A,TRUE,"GENERAL"}</definedName>
    <definedName name="______z1">{"TAB1",#N/A,TRUE,"GENERAL";"TAB2",#N/A,TRUE,"GENERAL";"TAB3",#N/A,TRUE,"GENERAL";"TAB4",#N/A,TRUE,"GENERAL";"TAB5",#N/A,TRUE,"GENERAL"}</definedName>
    <definedName name="_____MAT99">#REF!</definedName>
    <definedName name="_____MO1">#REF!</definedName>
    <definedName name="_____MO10">#REF!</definedName>
    <definedName name="_____MO13">#REF!</definedName>
    <definedName name="_____MO2">#REF!</definedName>
    <definedName name="_____MO3">#REF!</definedName>
    <definedName name="_____MO4">#REF!</definedName>
    <definedName name="_____MO5">#REF!</definedName>
    <definedName name="_____MO6">#REF!</definedName>
    <definedName name="_____MO7">#REF!</definedName>
    <definedName name="_____MO8">#REF!</definedName>
    <definedName name="_____MO9">#REF!</definedName>
    <definedName name="_____mor15">#REF!</definedName>
    <definedName name="_____MV1">#REF!</definedName>
    <definedName name="_____MV10">#REF!</definedName>
    <definedName name="_____MV11">#REF!</definedName>
    <definedName name="_____MV12">#REF!</definedName>
    <definedName name="_____MV13">#REF!</definedName>
    <definedName name="_____MV14">#REF!</definedName>
    <definedName name="_____MV15">#REF!</definedName>
    <definedName name="_____MV16">#REF!</definedName>
    <definedName name="_____MV17">#REF!</definedName>
    <definedName name="_____MV18">#REF!</definedName>
    <definedName name="_____MV19">#REF!</definedName>
    <definedName name="_____MV2">#REF!</definedName>
    <definedName name="_____MV20">#REF!</definedName>
    <definedName name="_____MV3">#REF!</definedName>
    <definedName name="_____MV4">#REF!</definedName>
    <definedName name="_____MV5">#REF!</definedName>
    <definedName name="_____MV6">#REF!</definedName>
    <definedName name="_____MV7">#REF!</definedName>
    <definedName name="_____MV8">#REF!</definedName>
    <definedName name="_____MV9">#REF!</definedName>
    <definedName name="_____n3">{"TAB1",#N/A,TRUE,"GENERAL";"TAB2",#N/A,TRUE,"GENERAL";"TAB3",#N/A,TRUE,"GENERAL";"TAB4",#N/A,TRUE,"GENERAL";"TAB5",#N/A,TRUE,"GENERAL"}</definedName>
    <definedName name="_____n4">{"via1",#N/A,TRUE,"general";"via2",#N/A,TRUE,"general";"via3",#N/A,TRUE,"general"}</definedName>
    <definedName name="_____n5">{"TAB1",#N/A,TRUE,"GENERAL";"TAB2",#N/A,TRUE,"GENERAL";"TAB3",#N/A,TRUE,"GENERAL";"TAB4",#N/A,TRUE,"GENERAL";"TAB5",#N/A,TRUE,"GENERAL"}</definedName>
    <definedName name="_____nyn7">{"via1",#N/A,TRUE,"general";"via2",#N/A,TRUE,"general";"via3",#N/A,TRUE,"general"}</definedName>
    <definedName name="_____o4">{"via1",#N/A,TRUE,"general";"via2",#N/A,TRUE,"general";"via3",#N/A,TRUE,"general"}</definedName>
    <definedName name="_____o5">{"TAB1",#N/A,TRUE,"GENERAL";"TAB2",#N/A,TRUE,"GENERAL";"TAB3",#N/A,TRUE,"GENERAL";"TAB4",#N/A,TRUE,"GENERAL";"TAB5",#N/A,TRUE,"GENERAL"}</definedName>
    <definedName name="_____o6">{"TAB1",#N/A,TRUE,"GENERAL";"TAB2",#N/A,TRUE,"GENERAL";"TAB3",#N/A,TRUE,"GENERAL";"TAB4",#N/A,TRUE,"GENERAL";"TAB5",#N/A,TRUE,"GENERAL"}</definedName>
    <definedName name="_____o7">{"TAB1",#N/A,TRUE,"GENERAL";"TAB2",#N/A,TRUE,"GENERAL";"TAB3",#N/A,TRUE,"GENERAL";"TAB4",#N/A,TRUE,"GENERAL";"TAB5",#N/A,TRUE,"GENERAL"}</definedName>
    <definedName name="_____o8">{"via1",#N/A,TRUE,"general";"via2",#N/A,TRUE,"general";"via3",#N/A,TRUE,"general"}</definedName>
    <definedName name="_____o9">{"TAB1",#N/A,TRUE,"GENERAL";"TAB2",#N/A,TRUE,"GENERAL";"TAB3",#N/A,TRUE,"GENERAL";"TAB4",#N/A,TRUE,"GENERAL";"TAB5",#N/A,TRUE,"GENERAL"}</definedName>
    <definedName name="_____OCD1">#REF!</definedName>
    <definedName name="_____OCI1">#REF!</definedName>
    <definedName name="_____ORO10">#REF!</definedName>
    <definedName name="_____ORO11">#REF!</definedName>
    <definedName name="_____ORO12">#REF!</definedName>
    <definedName name="_____ORO13">#REF!</definedName>
    <definedName name="_____ORO14">#REF!</definedName>
    <definedName name="_____ORO15">#REF!</definedName>
    <definedName name="_____ORO16">#REF!</definedName>
    <definedName name="_____ORO17">#REF!</definedName>
    <definedName name="_____ORO18">#REF!</definedName>
    <definedName name="_____ORO19">#REF!</definedName>
    <definedName name="_____p6">{"via1",#N/A,TRUE,"general";"via2",#N/A,TRUE,"general";"via3",#N/A,TRUE,"general"}</definedName>
    <definedName name="_____p7">{"via1",#N/A,TRUE,"general";"via2",#N/A,TRUE,"general";"via3",#N/A,TRUE,"general"}</definedName>
    <definedName name="_____p8">{"TAB1",#N/A,TRUE,"GENERAL";"TAB2",#N/A,TRUE,"GENERAL";"TAB3",#N/A,TRUE,"GENERAL";"TAB4",#N/A,TRUE,"GENERAL";"TAB5",#N/A,TRUE,"GENERAL"}</definedName>
    <definedName name="_____PJ50">#REF!</definedName>
    <definedName name="_____pj51">#REF!</definedName>
    <definedName name="_____PMT5671">#REF!</definedName>
    <definedName name="_____PMT5805">#REF!</definedName>
    <definedName name="_____PMT5806">#REF!</definedName>
    <definedName name="_____PMT5815">#REF!</definedName>
    <definedName name="_____PMT5820">#REF!</definedName>
    <definedName name="_____POR1">#REF!</definedName>
    <definedName name="_____POR2">#REF!</definedName>
    <definedName name="_____POR3">#REF!</definedName>
    <definedName name="_____POR4">#REF!</definedName>
    <definedName name="_____POR5">#REF!</definedName>
    <definedName name="_____pr01">#REF!</definedName>
    <definedName name="_____pr02">#REF!</definedName>
    <definedName name="_____pr03">#REF!</definedName>
    <definedName name="_____pr04">#REF!</definedName>
    <definedName name="_____pr05">#REF!</definedName>
    <definedName name="_____pr06">#REF!</definedName>
    <definedName name="_____pr07">#REF!</definedName>
    <definedName name="_____pr08">#REF!</definedName>
    <definedName name="_____pr09">#REF!</definedName>
    <definedName name="_____PR1">#REF!</definedName>
    <definedName name="_____pr10">#REF!</definedName>
    <definedName name="_____pr11">#REF!</definedName>
    <definedName name="_____pr12">#REF!</definedName>
    <definedName name="_____pr13">#REF!</definedName>
    <definedName name="_____pr14">#REF!</definedName>
    <definedName name="_____pr15">#REF!</definedName>
    <definedName name="_____pr16">#REF!</definedName>
    <definedName name="_____pr17">#REF!</definedName>
    <definedName name="_____pr18">#REF!</definedName>
    <definedName name="_____pr19">#REF!</definedName>
    <definedName name="_____pr20">#REF!</definedName>
    <definedName name="_____pr21">#REF!</definedName>
    <definedName name="_____pr22">#REF!</definedName>
    <definedName name="_____pr23">#REF!</definedName>
    <definedName name="_____pr24">#REF!</definedName>
    <definedName name="_____pr25">#REF!</definedName>
    <definedName name="_____pr26">#REF!</definedName>
    <definedName name="_____pr27">#REF!</definedName>
    <definedName name="_____pr28">#REF!</definedName>
    <definedName name="_____pr29">#REF!</definedName>
    <definedName name="_____pr30">#REF!</definedName>
    <definedName name="_____pr31">#REF!</definedName>
    <definedName name="_____pr32">#REF!</definedName>
    <definedName name="_____pr33">#REF!</definedName>
    <definedName name="_____pr34">#REF!</definedName>
    <definedName name="_____pr35">#REF!</definedName>
    <definedName name="_____pr36">#REF!</definedName>
    <definedName name="_____pr37">#REF!</definedName>
    <definedName name="_____pr38">#REF!</definedName>
    <definedName name="_____pr39">#REF!</definedName>
    <definedName name="_____pr40">#REF!</definedName>
    <definedName name="_____pr41">#REF!</definedName>
    <definedName name="_____pr42">#REF!</definedName>
    <definedName name="_____pr43">#REF!</definedName>
    <definedName name="_____pr44">#REF!</definedName>
    <definedName name="_____pr45">#REF!</definedName>
    <definedName name="_____pr46">#REF!</definedName>
    <definedName name="_____pr47">#REF!</definedName>
    <definedName name="_____pr48">#REF!</definedName>
    <definedName name="_____pr49">#REF!</definedName>
    <definedName name="_____pr50">#REF!</definedName>
    <definedName name="_____pr51">#REF!</definedName>
    <definedName name="_____pr52">#REF!</definedName>
    <definedName name="_____pr53">#REF!</definedName>
    <definedName name="_____pr54">#REF!</definedName>
    <definedName name="_____pr55">#REF!</definedName>
    <definedName name="_____pr56">#REF!</definedName>
    <definedName name="_____pr57">#REF!</definedName>
    <definedName name="_____pr58">#REF!</definedName>
    <definedName name="_____pr59">#REF!</definedName>
    <definedName name="_____pr60">#REF!</definedName>
    <definedName name="_____pr61">#REF!</definedName>
    <definedName name="_____pr62">#REF!</definedName>
    <definedName name="_____pr63">#REF!</definedName>
    <definedName name="_____pr64">#REF!</definedName>
    <definedName name="_____pr65">#REF!</definedName>
    <definedName name="_____pr66">#REF!</definedName>
    <definedName name="_____pr67">#REF!</definedName>
    <definedName name="_____pr68">#REF!</definedName>
    <definedName name="_____pr69">#REF!</definedName>
    <definedName name="_____pr70">#REF!</definedName>
    <definedName name="_____pr71">#REF!</definedName>
    <definedName name="_____pr72">#REF!</definedName>
    <definedName name="_____PRE12">#REF!</definedName>
    <definedName name="_____r">#REF!</definedName>
    <definedName name="_____r4r">{"via1",#N/A,TRUE,"general";"via2",#N/A,TRUE,"general";"via3",#N/A,TRUE,"general"}</definedName>
    <definedName name="_____Rc">#REF!</definedName>
    <definedName name="_____rtu6">{"via1",#N/A,TRUE,"general";"via2",#N/A,TRUE,"general";"via3",#N/A,TRUE,"general"}</definedName>
    <definedName name="_____s1">{"via1",#N/A,TRUE,"general";"via2",#N/A,TRUE,"general";"via3",#N/A,TRUE,"general"}</definedName>
    <definedName name="_____s2">{"TAB1",#N/A,TRUE,"GENERAL";"TAB2",#N/A,TRUE,"GENERAL";"TAB3",#N/A,TRUE,"GENERAL";"TAB4",#N/A,TRUE,"GENERAL";"TAB5",#N/A,TRUE,"GENERAL"}</definedName>
    <definedName name="_____s3">{"TAB1",#N/A,TRUE,"GENERAL";"TAB2",#N/A,TRUE,"GENERAL";"TAB3",#N/A,TRUE,"GENERAL";"TAB4",#N/A,TRUE,"GENERAL";"TAB5",#N/A,TRUE,"GENERAL"}</definedName>
    <definedName name="_____s4">{"via1",#N/A,TRUE,"general";"via2",#N/A,TRUE,"general";"via3",#N/A,TRUE,"general"}</definedName>
    <definedName name="_____s5">{"via1",#N/A,TRUE,"general";"via2",#N/A,TRUE,"general";"via3",#N/A,TRUE,"general"}</definedName>
    <definedName name="_____s6">{"TAB1",#N/A,TRUE,"GENERAL";"TAB2",#N/A,TRUE,"GENERAL";"TAB3",#N/A,TRUE,"GENERAL";"TAB4",#N/A,TRUE,"GENERAL";"TAB5",#N/A,TRUE,"GENERAL"}</definedName>
    <definedName name="_____s7">{"via1",#N/A,TRUE,"general";"via2",#N/A,TRUE,"general";"via3",#N/A,TRUE,"general"}</definedName>
    <definedName name="_____SBC1">#REF!</definedName>
    <definedName name="_____SBC3">#REF!</definedName>
    <definedName name="_____SBC5">#REF!</definedName>
    <definedName name="_____t3">{"TAB1",#N/A,TRUE,"GENERAL";"TAB2",#N/A,TRUE,"GENERAL";"TAB3",#N/A,TRUE,"GENERAL";"TAB4",#N/A,TRUE,"GENERAL";"TAB5",#N/A,TRUE,"GENERAL"}</definedName>
    <definedName name="_____t4">{"via1",#N/A,TRUE,"general";"via2",#N/A,TRUE,"general";"via3",#N/A,TRUE,"general"}</definedName>
    <definedName name="_____t5">{"TAB1",#N/A,TRUE,"GENERAL";"TAB2",#N/A,TRUE,"GENERAL";"TAB3",#N/A,TRUE,"GENERAL";"TAB4",#N/A,TRUE,"GENERAL";"TAB5",#N/A,TRUE,"GENERAL"}</definedName>
    <definedName name="_____t6">{"via1",#N/A,TRUE,"general";"via2",#N/A,TRUE,"general";"via3",#N/A,TRUE,"general"}</definedName>
    <definedName name="_____t66">{"TAB1",#N/A,TRUE,"GENERAL";"TAB2",#N/A,TRUE,"GENERAL";"TAB3",#N/A,TRUE,"GENERAL";"TAB4",#N/A,TRUE,"GENERAL";"TAB5",#N/A,TRUE,"GENERAL"}</definedName>
    <definedName name="_____t7">{"via1",#N/A,TRUE,"general";"via2",#N/A,TRUE,"general";"via3",#N/A,TRUE,"general"}</definedName>
    <definedName name="_____t77">{"TAB1",#N/A,TRUE,"GENERAL";"TAB2",#N/A,TRUE,"GENERAL";"TAB3",#N/A,TRUE,"GENERAL";"TAB4",#N/A,TRUE,"GENERAL";"TAB5",#N/A,TRUE,"GENERAL"}</definedName>
    <definedName name="_____t8">{"TAB1",#N/A,TRUE,"GENERAL";"TAB2",#N/A,TRUE,"GENERAL";"TAB3",#N/A,TRUE,"GENERAL";"TAB4",#N/A,TRUE,"GENERAL";"TAB5",#N/A,TRUE,"GENERAL"}</definedName>
    <definedName name="_____t88">{"via1",#N/A,TRUE,"general";"via2",#N/A,TRUE,"general";"via3",#N/A,TRUE,"general"}</definedName>
    <definedName name="_____t9">{"TAB1",#N/A,TRUE,"GENERAL";"TAB2",#N/A,TRUE,"GENERAL";"TAB3",#N/A,TRUE,"GENERAL";"TAB4",#N/A,TRUE,"GENERAL";"TAB5",#N/A,TRUE,"GENERAL"}</definedName>
    <definedName name="_____t99">{"via1",#N/A,TRUE,"general";"via2",#N/A,TRUE,"general";"via3",#N/A,TRUE,"general"}</definedName>
    <definedName name="_____tab1">#REF!</definedName>
    <definedName name="_____tab2">#REF!</definedName>
    <definedName name="_____tab3">#REF!</definedName>
    <definedName name="_____TAB4">#REF!</definedName>
    <definedName name="_____u4">{"TAB1",#N/A,TRUE,"GENERAL";"TAB2",#N/A,TRUE,"GENERAL";"TAB3",#N/A,TRUE,"GENERAL";"TAB4",#N/A,TRUE,"GENERAL";"TAB5",#N/A,TRUE,"GENERAL"}</definedName>
    <definedName name="_____u5">{"TAB1",#N/A,TRUE,"GENERAL";"TAB2",#N/A,TRUE,"GENERAL";"TAB3",#N/A,TRUE,"GENERAL";"TAB4",#N/A,TRUE,"GENERAL";"TAB5",#N/A,TRUE,"GENERAL"}</definedName>
    <definedName name="_____u6">{"TAB1",#N/A,TRUE,"GENERAL";"TAB2",#N/A,TRUE,"GENERAL";"TAB3",#N/A,TRUE,"GENERAL";"TAB4",#N/A,TRUE,"GENERAL";"TAB5",#N/A,TRUE,"GENERAL"}</definedName>
    <definedName name="_____u7">{"via1",#N/A,TRUE,"general";"via2",#N/A,TRUE,"general";"via3",#N/A,TRUE,"general"}</definedName>
    <definedName name="_____u8">{"TAB1",#N/A,TRUE,"GENERAL";"TAB2",#N/A,TRUE,"GENERAL";"TAB3",#N/A,TRUE,"GENERAL";"TAB4",#N/A,TRUE,"GENERAL";"TAB5",#N/A,TRUE,"GENERAL"}</definedName>
    <definedName name="_____u9">{"TAB1",#N/A,TRUE,"GENERAL";"TAB2",#N/A,TRUE,"GENERAL";"TAB3",#N/A,TRUE,"GENERAL";"TAB4",#N/A,TRUE,"GENERAL";"TAB5",#N/A,TRUE,"GENERAL"}</definedName>
    <definedName name="_____ur7">{"TAB1",#N/A,TRUE,"GENERAL";"TAB2",#N/A,TRUE,"GENERAL";"TAB3",#N/A,TRUE,"GENERAL";"TAB4",#N/A,TRUE,"GENERAL";"TAB5",#N/A,TRUE,"GENERAL"}</definedName>
    <definedName name="_____v2">{"via1",#N/A,TRUE,"general";"via2",#N/A,TRUE,"general";"via3",#N/A,TRUE,"general"}</definedName>
    <definedName name="_____v3">{"TAB1",#N/A,TRUE,"GENERAL";"TAB2",#N/A,TRUE,"GENERAL";"TAB3",#N/A,TRUE,"GENERAL";"TAB4",#N/A,TRUE,"GENERAL";"TAB5",#N/A,TRUE,"GENERAL"}</definedName>
    <definedName name="_____v4">{"TAB1",#N/A,TRUE,"GENERAL";"TAB2",#N/A,TRUE,"GENERAL";"TAB3",#N/A,TRUE,"GENERAL";"TAB4",#N/A,TRUE,"GENERAL";"TAB5",#N/A,TRUE,"GENERAL"}</definedName>
    <definedName name="_____v5">{"TAB1",#N/A,TRUE,"GENERAL";"TAB2",#N/A,TRUE,"GENERAL";"TAB3",#N/A,TRUE,"GENERAL";"TAB4",#N/A,TRUE,"GENERAL";"TAB5",#N/A,TRUE,"GENERAL"}</definedName>
    <definedName name="_____v6">{"TAB1",#N/A,TRUE,"GENERAL";"TAB2",#N/A,TRUE,"GENERAL";"TAB3",#N/A,TRUE,"GENERAL";"TAB4",#N/A,TRUE,"GENERAL";"TAB5",#N/A,TRUE,"GENERAL"}</definedName>
    <definedName name="_____v7">{"via1",#N/A,TRUE,"general";"via2",#N/A,TRUE,"general";"via3",#N/A,TRUE,"general"}</definedName>
    <definedName name="_____v8">{"TAB1",#N/A,TRUE,"GENERAL";"TAB2",#N/A,TRUE,"GENERAL";"TAB3",#N/A,TRUE,"GENERAL";"TAB4",#N/A,TRUE,"GENERAL";"TAB5",#N/A,TRUE,"GENERAL"}</definedName>
    <definedName name="_____v9">{"TAB1",#N/A,TRUE,"GENERAL";"TAB2",#N/A,TRUE,"GENERAL";"TAB3",#N/A,TRUE,"GENERAL";"TAB4",#N/A,TRUE,"GENERAL";"TAB5",#N/A,TRUE,"GENERAL"}</definedName>
    <definedName name="_____VEX1">#REF!</definedName>
    <definedName name="_____VFA1">#REF!</definedName>
    <definedName name="_____vfv4">{"via1",#N/A,TRUE,"general";"via2",#N/A,TRUE,"general";"via3",#N/A,TRUE,"general"}</definedName>
    <definedName name="_____VIT1">#REF!</definedName>
    <definedName name="_____Vol1">#REF!</definedName>
    <definedName name="_____VPD1">#REF!</definedName>
    <definedName name="_____VPI1">#REF!</definedName>
    <definedName name="_____VPR1">#REF!</definedName>
    <definedName name="_____VPR2">#REF!</definedName>
    <definedName name="_____VRA1">#REF!</definedName>
    <definedName name="_____VRP1">#REF!</definedName>
    <definedName name="_____VSM1">#REF!</definedName>
    <definedName name="_____x1">{"TAB1",#N/A,TRUE,"GENERAL";"TAB2",#N/A,TRUE,"GENERAL";"TAB3",#N/A,TRUE,"GENERAL";"TAB4",#N/A,TRUE,"GENERAL";"TAB5",#N/A,TRUE,"GENERAL"}</definedName>
    <definedName name="_____x2">{"via1",#N/A,TRUE,"general";"via2",#N/A,TRUE,"general";"via3",#N/A,TRUE,"general"}</definedName>
    <definedName name="_____x3">{"via1",#N/A,TRUE,"general";"via2",#N/A,TRUE,"general";"via3",#N/A,TRUE,"general"}</definedName>
    <definedName name="_____x4">{"via1",#N/A,TRUE,"general";"via2",#N/A,TRUE,"general";"via3",#N/A,TRUE,"general"}</definedName>
    <definedName name="_____x5">{"TAB1",#N/A,TRUE,"GENERAL";"TAB2",#N/A,TRUE,"GENERAL";"TAB3",#N/A,TRUE,"GENERAL";"TAB4",#N/A,TRUE,"GENERAL";"TAB5",#N/A,TRUE,"GENERAL"}</definedName>
    <definedName name="_____x6">{"TAB1",#N/A,TRUE,"GENERAL";"TAB2",#N/A,TRUE,"GENERAL";"TAB3",#N/A,TRUE,"GENERAL";"TAB4",#N/A,TRUE,"GENERAL";"TAB5",#N/A,TRUE,"GENERAL"}</definedName>
    <definedName name="_____x7">{"TAB1",#N/A,TRUE,"GENERAL";"TAB2",#N/A,TRUE,"GENERAL";"TAB3",#N/A,TRUE,"GENERAL";"TAB4",#N/A,TRUE,"GENERAL";"TAB5",#N/A,TRUE,"GENERAL"}</definedName>
    <definedName name="_____x8">{"via1",#N/A,TRUE,"general";"via2",#N/A,TRUE,"general";"via3",#N/A,TRUE,"general"}</definedName>
    <definedName name="_____x9">{"TAB1",#N/A,TRUE,"GENERAL";"TAB2",#N/A,TRUE,"GENERAL";"TAB3",#N/A,TRUE,"GENERAL";"TAB4",#N/A,TRUE,"GENERAL";"TAB5",#N/A,TRUE,"GENERAL"}</definedName>
    <definedName name="_____xlnm.Criteria">#REF!</definedName>
    <definedName name="_____xlnm.Database">#REF!</definedName>
    <definedName name="_____xlnm.Extract">#REF!</definedName>
    <definedName name="_____xlnm.Print_Area">#REF!</definedName>
    <definedName name="_____xlnm.Print_Titles">#REF!</definedName>
    <definedName name="_____y2">{"TAB1",#N/A,TRUE,"GENERAL";"TAB2",#N/A,TRUE,"GENERAL";"TAB3",#N/A,TRUE,"GENERAL";"TAB4",#N/A,TRUE,"GENERAL";"TAB5",#N/A,TRUE,"GENERAL"}</definedName>
    <definedName name="_____y3">{"via1",#N/A,TRUE,"general";"via2",#N/A,TRUE,"general";"via3",#N/A,TRUE,"general"}</definedName>
    <definedName name="_____y4">{"via1",#N/A,TRUE,"general";"via2",#N/A,TRUE,"general";"via3",#N/A,TRUE,"general"}</definedName>
    <definedName name="_____y5">{"TAB1",#N/A,TRUE,"GENERAL";"TAB2",#N/A,TRUE,"GENERAL";"TAB3",#N/A,TRUE,"GENERAL";"TAB4",#N/A,TRUE,"GENERAL";"TAB5",#N/A,TRUE,"GENERAL"}</definedName>
    <definedName name="_____y6">{"via1",#N/A,TRUE,"general";"via2",#N/A,TRUE,"general";"via3",#N/A,TRUE,"general"}</definedName>
    <definedName name="_____y7">{"via1",#N/A,TRUE,"general";"via2",#N/A,TRUE,"general";"via3",#N/A,TRUE,"general"}</definedName>
    <definedName name="_____y8">{"via1",#N/A,TRUE,"general";"via2",#N/A,TRUE,"general";"via3",#N/A,TRUE,"general"}</definedName>
    <definedName name="_____y9">{"TAB1",#N/A,TRUE,"GENERAL";"TAB2",#N/A,TRUE,"GENERAL";"TAB3",#N/A,TRUE,"GENERAL";"TAB4",#N/A,TRUE,"GENERAL";"TAB5",#N/A,TRUE,"GENERAL"}</definedName>
    <definedName name="_____z1">{"TAB1",#N/A,TRUE,"GENERAL";"TAB2",#N/A,TRUE,"GENERAL";"TAB3",#N/A,TRUE,"GENERAL";"TAB4",#N/A,TRUE,"GENERAL";"TAB5",#N/A,TRUE,"GENERAL"}</definedName>
    <definedName name="_____z2">{"via1",#N/A,TRUE,"general";"via2",#N/A,TRUE,"general";"via3",#N/A,TRUE,"general"}</definedName>
    <definedName name="_____z3">{"via1",#N/A,TRUE,"general";"via2",#N/A,TRUE,"general";"via3",#N/A,TRUE,"general"}</definedName>
    <definedName name="_____z4">{"TAB1",#N/A,TRUE,"GENERAL";"TAB2",#N/A,TRUE,"GENERAL";"TAB3",#N/A,TRUE,"GENERAL";"TAB4",#N/A,TRUE,"GENERAL";"TAB5",#N/A,TRUE,"GENERAL"}</definedName>
    <definedName name="____BGC1">[2]INV!$A$5:$D$8</definedName>
    <definedName name="____BGC3">[2]INV!$F$5:$I$8</definedName>
    <definedName name="____BGC5">[2]INV!$K$5:$N$8</definedName>
    <definedName name="____CAC1">[2]INV!$A$19:$D$22</definedName>
    <definedName name="____CAC3">[2]INV!$F$19:$I$22</definedName>
    <definedName name="____CAC5">[2]INV!$K$19:$N$22</definedName>
    <definedName name="____MV15">#REF!</definedName>
    <definedName name="____MV16">#REF!</definedName>
    <definedName name="____MV17">#REF!</definedName>
    <definedName name="____MV18">#REF!</definedName>
    <definedName name="____MV19">#REF!</definedName>
    <definedName name="____MV2">#REF!</definedName>
    <definedName name="____MV20">#REF!</definedName>
    <definedName name="____MV3">#REF!</definedName>
    <definedName name="____MV4">#REF!</definedName>
    <definedName name="____MV5">#REF!</definedName>
    <definedName name="____MV6">#REF!</definedName>
    <definedName name="____MV7">#REF!</definedName>
    <definedName name="____MV8">#REF!</definedName>
    <definedName name="____MV9">#REF!</definedName>
    <definedName name="____n3">{"TAB1",#N/A,TRUE,"GENERAL";"TAB2",#N/A,TRUE,"GENERAL";"TAB3",#N/A,TRUE,"GENERAL";"TAB4",#N/A,TRUE,"GENERAL";"TAB5",#N/A,TRUE,"GENERAL"}</definedName>
    <definedName name="____n4">{"via1",#N/A,TRUE,"general";"via2",#N/A,TRUE,"general";"via3",#N/A,TRUE,"general"}</definedName>
    <definedName name="____n5">{"TAB1",#N/A,TRUE,"GENERAL";"TAB2",#N/A,TRUE,"GENERAL";"TAB3",#N/A,TRUE,"GENERAL";"TAB4",#N/A,TRUE,"GENERAL";"TAB5",#N/A,TRUE,"GENERAL"}</definedName>
    <definedName name="____nyn7">{"via1",#N/A,TRUE,"general";"via2",#N/A,TRUE,"general";"via3",#N/A,TRUE,"general"}</definedName>
    <definedName name="____o4">{"via1",#N/A,TRUE,"general";"via2",#N/A,TRUE,"general";"via3",#N/A,TRUE,"general"}</definedName>
    <definedName name="____o5">{"TAB1",#N/A,TRUE,"GENERAL";"TAB2",#N/A,TRUE,"GENERAL";"TAB3",#N/A,TRUE,"GENERAL";"TAB4",#N/A,TRUE,"GENERAL";"TAB5",#N/A,TRUE,"GENERAL"}</definedName>
    <definedName name="____o6">{"TAB1",#N/A,TRUE,"GENERAL";"TAB2",#N/A,TRUE,"GENERAL";"TAB3",#N/A,TRUE,"GENERAL";"TAB4",#N/A,TRUE,"GENERAL";"TAB5",#N/A,TRUE,"GENERAL"}</definedName>
    <definedName name="____o7">{"TAB1",#N/A,TRUE,"GENERAL";"TAB2",#N/A,TRUE,"GENERAL";"TAB3",#N/A,TRUE,"GENERAL";"TAB4",#N/A,TRUE,"GENERAL";"TAB5",#N/A,TRUE,"GENERAL"}</definedName>
    <definedName name="____o8">{"via1",#N/A,TRUE,"general";"via2",#N/A,TRUE,"general";"via3",#N/A,TRUE,"general"}</definedName>
    <definedName name="____o9">{"TAB1",#N/A,TRUE,"GENERAL";"TAB2",#N/A,TRUE,"GENERAL";"TAB3",#N/A,TRUE,"GENERAL";"TAB4",#N/A,TRUE,"GENERAL";"TAB5",#N/A,TRUE,"GENERAL"}</definedName>
    <definedName name="____OCD1">#REF!</definedName>
    <definedName name="____OCI1">#REF!</definedName>
    <definedName name="____ORO10">#REF!</definedName>
    <definedName name="____ORO11">#REF!</definedName>
    <definedName name="____ORO12">#REF!</definedName>
    <definedName name="____ORO13">#REF!</definedName>
    <definedName name="____ORO14">#REF!</definedName>
    <definedName name="____ORO15">#REF!</definedName>
    <definedName name="____ORO16">#REF!</definedName>
    <definedName name="____ORO17">#REF!</definedName>
    <definedName name="____ORO18">#REF!</definedName>
    <definedName name="____ORO19">#REF!</definedName>
    <definedName name="____p6">{"via1",#N/A,TRUE,"general";"via2",#N/A,TRUE,"general";"via3",#N/A,TRUE,"general"}</definedName>
    <definedName name="____p7">{"via1",#N/A,TRUE,"general";"via2",#N/A,TRUE,"general";"via3",#N/A,TRUE,"general"}</definedName>
    <definedName name="____p8">{"TAB1",#N/A,TRUE,"GENERAL";"TAB2",#N/A,TRUE,"GENERAL";"TAB3",#N/A,TRUE,"GENERAL";"TAB4",#N/A,TRUE,"GENERAL";"TAB5",#N/A,TRUE,"GENERAL"}</definedName>
    <definedName name="____PJ50">#REF!</definedName>
    <definedName name="____pj51">#REF!</definedName>
    <definedName name="____PMT5671">#REF!</definedName>
    <definedName name="____PMT5805">#REF!</definedName>
    <definedName name="____PMT5806">#REF!</definedName>
    <definedName name="____PMT5815">#REF!</definedName>
    <definedName name="____PMT5820">#REF!</definedName>
    <definedName name="____POR1">#REF!</definedName>
    <definedName name="____POR2">#REF!</definedName>
    <definedName name="____POR3">#REF!</definedName>
    <definedName name="____POR4">#REF!</definedName>
    <definedName name="____POR5">#REF!</definedName>
    <definedName name="____pr01">#REF!</definedName>
    <definedName name="____pr02">#REF!</definedName>
    <definedName name="____pr03">#REF!</definedName>
    <definedName name="____pr04">#REF!</definedName>
    <definedName name="____pr05">#REF!</definedName>
    <definedName name="____pr06">#REF!</definedName>
    <definedName name="____pr07">#REF!</definedName>
    <definedName name="____pr08">#REF!</definedName>
    <definedName name="____pr09">#REF!</definedName>
    <definedName name="____PR1">#REF!</definedName>
    <definedName name="____pr10">#REF!</definedName>
    <definedName name="____pr11">#REF!</definedName>
    <definedName name="____pr12">#REF!</definedName>
    <definedName name="____pr13">#REF!</definedName>
    <definedName name="____pr14">#REF!</definedName>
    <definedName name="____pr15">#REF!</definedName>
    <definedName name="____pr16">#REF!</definedName>
    <definedName name="____pr17">#REF!</definedName>
    <definedName name="____pr18">#REF!</definedName>
    <definedName name="____pr19">#REF!</definedName>
    <definedName name="____pr20">#REF!</definedName>
    <definedName name="____pr21">#REF!</definedName>
    <definedName name="____pr22">#REF!</definedName>
    <definedName name="____pr23">#REF!</definedName>
    <definedName name="____pr24">#REF!</definedName>
    <definedName name="____pr25">#REF!</definedName>
    <definedName name="____pr26">#REF!</definedName>
    <definedName name="____pr27">#REF!</definedName>
    <definedName name="____pr28">#REF!</definedName>
    <definedName name="____pr29">#REF!</definedName>
    <definedName name="____pr30">#REF!</definedName>
    <definedName name="____pr31">#REF!</definedName>
    <definedName name="____pr32">#REF!</definedName>
    <definedName name="____pr33">#REF!</definedName>
    <definedName name="____pr34">#REF!</definedName>
    <definedName name="____pr35">#REF!</definedName>
    <definedName name="____pr36">#REF!</definedName>
    <definedName name="____pr37">#REF!</definedName>
    <definedName name="____pr38">#REF!</definedName>
    <definedName name="____pr39">#REF!</definedName>
    <definedName name="____pr40">#REF!</definedName>
    <definedName name="____pr41">#REF!</definedName>
    <definedName name="____pr42">#REF!</definedName>
    <definedName name="____pr43">#REF!</definedName>
    <definedName name="____pr44">#REF!</definedName>
    <definedName name="____pr45">#REF!</definedName>
    <definedName name="____pr46">#REF!</definedName>
    <definedName name="____pr47">#REF!</definedName>
    <definedName name="____pr48">#REF!</definedName>
    <definedName name="____pr49">#REF!</definedName>
    <definedName name="____pr50">#REF!</definedName>
    <definedName name="____pr51">#REF!</definedName>
    <definedName name="____pr52">#REF!</definedName>
    <definedName name="____pr53">#REF!</definedName>
    <definedName name="____pr54">#REF!</definedName>
    <definedName name="____pr55">#REF!</definedName>
    <definedName name="____pr56">#REF!</definedName>
    <definedName name="____pr57">#REF!</definedName>
    <definedName name="____pr58">#REF!</definedName>
    <definedName name="____pr59">#REF!</definedName>
    <definedName name="____pr60">#REF!</definedName>
    <definedName name="____pr61">#REF!</definedName>
    <definedName name="____pr62">#REF!</definedName>
    <definedName name="____pr63">#REF!</definedName>
    <definedName name="____pr64">#REF!</definedName>
    <definedName name="____pr65">#REF!</definedName>
    <definedName name="____pr66">#REF!</definedName>
    <definedName name="____pr67">#REF!</definedName>
    <definedName name="____pr68">#REF!</definedName>
    <definedName name="____pr69">#REF!</definedName>
    <definedName name="____pr70">#REF!</definedName>
    <definedName name="____pr71">#REF!</definedName>
    <definedName name="____pr72">#REF!</definedName>
    <definedName name="____r">#REF!</definedName>
    <definedName name="____r4r">{"via1",#N/A,TRUE,"general";"via2",#N/A,TRUE,"general";"via3",#N/A,TRUE,"general"}</definedName>
    <definedName name="____Rc">#REF!</definedName>
    <definedName name="____rtu6">{"via1",#N/A,TRUE,"general";"via2",#N/A,TRUE,"general";"via3",#N/A,TRUE,"general"}</definedName>
    <definedName name="____s1">{"via1",#N/A,TRUE,"general";"via2",#N/A,TRUE,"general";"via3",#N/A,TRUE,"general"}</definedName>
    <definedName name="____s2">{"TAB1",#N/A,TRUE,"GENERAL";"TAB2",#N/A,TRUE,"GENERAL";"TAB3",#N/A,TRUE,"GENERAL";"TAB4",#N/A,TRUE,"GENERAL";"TAB5",#N/A,TRUE,"GENERAL"}</definedName>
    <definedName name="____s3">{"TAB1",#N/A,TRUE,"GENERAL";"TAB2",#N/A,TRUE,"GENERAL";"TAB3",#N/A,TRUE,"GENERAL";"TAB4",#N/A,TRUE,"GENERAL";"TAB5",#N/A,TRUE,"GENERAL"}</definedName>
    <definedName name="____s4">{"via1",#N/A,TRUE,"general";"via2",#N/A,TRUE,"general";"via3",#N/A,TRUE,"general"}</definedName>
    <definedName name="____s5">{"via1",#N/A,TRUE,"general";"via2",#N/A,TRUE,"general";"via3",#N/A,TRUE,"general"}</definedName>
    <definedName name="____s6">{"TAB1",#N/A,TRUE,"GENERAL";"TAB2",#N/A,TRUE,"GENERAL";"TAB3",#N/A,TRUE,"GENERAL";"TAB4",#N/A,TRUE,"GENERAL";"TAB5",#N/A,TRUE,"GENERAL"}</definedName>
    <definedName name="____s7">{"via1",#N/A,TRUE,"general";"via2",#N/A,TRUE,"general";"via3",#N/A,TRUE,"general"}</definedName>
    <definedName name="____SAL1">#REF!</definedName>
    <definedName name="____SBC1">#REF!</definedName>
    <definedName name="____SBC3">#REF!</definedName>
    <definedName name="____SBC5">#REF!</definedName>
    <definedName name="____t3">{"TAB1",#N/A,TRUE,"GENERAL";"TAB2",#N/A,TRUE,"GENERAL";"TAB3",#N/A,TRUE,"GENERAL";"TAB4",#N/A,TRUE,"GENERAL";"TAB5",#N/A,TRUE,"GENERAL"}</definedName>
    <definedName name="____t4">{"via1",#N/A,TRUE,"general";"via2",#N/A,TRUE,"general";"via3",#N/A,TRUE,"general"}</definedName>
    <definedName name="____t5">{"TAB1",#N/A,TRUE,"GENERAL";"TAB2",#N/A,TRUE,"GENERAL";"TAB3",#N/A,TRUE,"GENERAL";"TAB4",#N/A,TRUE,"GENERAL";"TAB5",#N/A,TRUE,"GENERAL"}</definedName>
    <definedName name="____t6">{"via1",#N/A,TRUE,"general";"via2",#N/A,TRUE,"general";"via3",#N/A,TRUE,"general"}</definedName>
    <definedName name="____t66">{"TAB1",#N/A,TRUE,"GENERAL";"TAB2",#N/A,TRUE,"GENERAL";"TAB3",#N/A,TRUE,"GENERAL";"TAB4",#N/A,TRUE,"GENERAL";"TAB5",#N/A,TRUE,"GENERAL"}</definedName>
    <definedName name="____t7">{"via1",#N/A,TRUE,"general";"via2",#N/A,TRUE,"general";"via3",#N/A,TRUE,"general"}</definedName>
    <definedName name="____t77">{"TAB1",#N/A,TRUE,"GENERAL";"TAB2",#N/A,TRUE,"GENERAL";"TAB3",#N/A,TRUE,"GENERAL";"TAB4",#N/A,TRUE,"GENERAL";"TAB5",#N/A,TRUE,"GENERAL"}</definedName>
    <definedName name="____t8">{"TAB1",#N/A,TRUE,"GENERAL";"TAB2",#N/A,TRUE,"GENERAL";"TAB3",#N/A,TRUE,"GENERAL";"TAB4",#N/A,TRUE,"GENERAL";"TAB5",#N/A,TRUE,"GENERAL"}</definedName>
    <definedName name="____t88">{"via1",#N/A,TRUE,"general";"via2",#N/A,TRUE,"general";"via3",#N/A,TRUE,"general"}</definedName>
    <definedName name="____t9">{"TAB1",#N/A,TRUE,"GENERAL";"TAB2",#N/A,TRUE,"GENERAL";"TAB3",#N/A,TRUE,"GENERAL";"TAB4",#N/A,TRUE,"GENERAL";"TAB5",#N/A,TRUE,"GENERAL"}</definedName>
    <definedName name="____t99">{"via1",#N/A,TRUE,"general";"via2",#N/A,TRUE,"general";"via3",#N/A,TRUE,"general"}</definedName>
    <definedName name="____tab1">#REF!</definedName>
    <definedName name="____tab2">#REF!</definedName>
    <definedName name="____tab3">#REF!</definedName>
    <definedName name="____TAB4">#REF!</definedName>
    <definedName name="____TOP1">#REF!</definedName>
    <definedName name="____TOP10">#REF!</definedName>
    <definedName name="____TOP2">#REF!</definedName>
    <definedName name="____TOP3">#REF!</definedName>
    <definedName name="____TOP4">#REF!</definedName>
    <definedName name="____TOP5">#REF!</definedName>
    <definedName name="____TOP6">#REF!</definedName>
    <definedName name="____TOP7">#REF!</definedName>
    <definedName name="____TOP8">#REF!</definedName>
    <definedName name="____TOP9">#REF!</definedName>
    <definedName name="____Tpt1">#REF!</definedName>
    <definedName name="____Tpt2">#REF!</definedName>
    <definedName name="____u4">{"TAB1",#N/A,TRUE,"GENERAL";"TAB2",#N/A,TRUE,"GENERAL";"TAB3",#N/A,TRUE,"GENERAL";"TAB4",#N/A,TRUE,"GENERAL";"TAB5",#N/A,TRUE,"GENERAL"}</definedName>
    <definedName name="____u5">{"TAB1",#N/A,TRUE,"GENERAL";"TAB2",#N/A,TRUE,"GENERAL";"TAB3",#N/A,TRUE,"GENERAL";"TAB4",#N/A,TRUE,"GENERAL";"TAB5",#N/A,TRUE,"GENERAL"}</definedName>
    <definedName name="____u6">{"TAB1",#N/A,TRUE,"GENERAL";"TAB2",#N/A,TRUE,"GENERAL";"TAB3",#N/A,TRUE,"GENERAL";"TAB4",#N/A,TRUE,"GENERAL";"TAB5",#N/A,TRUE,"GENERAL"}</definedName>
    <definedName name="____u7">{"via1",#N/A,TRUE,"general";"via2",#N/A,TRUE,"general";"via3",#N/A,TRUE,"general"}</definedName>
    <definedName name="____u8">{"TAB1",#N/A,TRUE,"GENERAL";"TAB2",#N/A,TRUE,"GENERAL";"TAB3",#N/A,TRUE,"GENERAL";"TAB4",#N/A,TRUE,"GENERAL";"TAB5",#N/A,TRUE,"GENERAL"}</definedName>
    <definedName name="____u9">{"TAB1",#N/A,TRUE,"GENERAL";"TAB2",#N/A,TRUE,"GENERAL";"TAB3",#N/A,TRUE,"GENERAL";"TAB4",#N/A,TRUE,"GENERAL";"TAB5",#N/A,TRUE,"GENERAL"}</definedName>
    <definedName name="____ur7">{"TAB1",#N/A,TRUE,"GENERAL";"TAB2",#N/A,TRUE,"GENERAL";"TAB3",#N/A,TRUE,"GENERAL";"TAB4",#N/A,TRUE,"GENERAL";"TAB5",#N/A,TRUE,"GENERAL"}</definedName>
    <definedName name="____v2">{"via1",#N/A,TRUE,"general";"via2",#N/A,TRUE,"general";"via3",#N/A,TRUE,"general"}</definedName>
    <definedName name="____v3">{"TAB1",#N/A,TRUE,"GENERAL";"TAB2",#N/A,TRUE,"GENERAL";"TAB3",#N/A,TRUE,"GENERAL";"TAB4",#N/A,TRUE,"GENERAL";"TAB5",#N/A,TRUE,"GENERAL"}</definedName>
    <definedName name="____v4">{"TAB1",#N/A,TRUE,"GENERAL";"TAB2",#N/A,TRUE,"GENERAL";"TAB3",#N/A,TRUE,"GENERAL";"TAB4",#N/A,TRUE,"GENERAL";"TAB5",#N/A,TRUE,"GENERAL"}</definedName>
    <definedName name="____v5">{"TAB1",#N/A,TRUE,"GENERAL";"TAB2",#N/A,TRUE,"GENERAL";"TAB3",#N/A,TRUE,"GENERAL";"TAB4",#N/A,TRUE,"GENERAL";"TAB5",#N/A,TRUE,"GENERAL"}</definedName>
    <definedName name="____v6">{"TAB1",#N/A,TRUE,"GENERAL";"TAB2",#N/A,TRUE,"GENERAL";"TAB3",#N/A,TRUE,"GENERAL";"TAB4",#N/A,TRUE,"GENERAL";"TAB5",#N/A,TRUE,"GENERAL"}</definedName>
    <definedName name="____v7">{"via1",#N/A,TRUE,"general";"via2",#N/A,TRUE,"general";"via3",#N/A,TRUE,"general"}</definedName>
    <definedName name="____v8">{"TAB1",#N/A,TRUE,"GENERAL";"TAB2",#N/A,TRUE,"GENERAL";"TAB3",#N/A,TRUE,"GENERAL";"TAB4",#N/A,TRUE,"GENERAL";"TAB5",#N/A,TRUE,"GENERAL"}</definedName>
    <definedName name="____v9">{"TAB1",#N/A,TRUE,"GENERAL";"TAB2",#N/A,TRUE,"GENERAL";"TAB3",#N/A,TRUE,"GENERAL";"TAB4",#N/A,TRUE,"GENERAL";"TAB5",#N/A,TRUE,"GENERAL"}</definedName>
    <definedName name="____VEX1">#REF!</definedName>
    <definedName name="____VFA1">#REF!</definedName>
    <definedName name="____vfv4">{"via1",#N/A,TRUE,"general";"via2",#N/A,TRUE,"general";"via3",#N/A,TRUE,"general"}</definedName>
    <definedName name="____VIT1">#REF!</definedName>
    <definedName name="____Vol1">#REF!</definedName>
    <definedName name="____VPD1">#REF!</definedName>
    <definedName name="____VPI1">#REF!</definedName>
    <definedName name="____VPR1">#REF!</definedName>
    <definedName name="____VPR2">#REF!</definedName>
    <definedName name="____VRA1">#REF!</definedName>
    <definedName name="____VRP1">#REF!</definedName>
    <definedName name="____VSM1">#REF!</definedName>
    <definedName name="____x1">{"TAB1",#N/A,TRUE,"GENERAL";"TAB2",#N/A,TRUE,"GENERAL";"TAB3",#N/A,TRUE,"GENERAL";"TAB4",#N/A,TRUE,"GENERAL";"TAB5",#N/A,TRUE,"GENERAL"}</definedName>
    <definedName name="____x2">{"via1",#N/A,TRUE,"general";"via2",#N/A,TRUE,"general";"via3",#N/A,TRUE,"general"}</definedName>
    <definedName name="____x3">{"via1",#N/A,TRUE,"general";"via2",#N/A,TRUE,"general";"via3",#N/A,TRUE,"general"}</definedName>
    <definedName name="____x4">{"via1",#N/A,TRUE,"general";"via2",#N/A,TRUE,"general";"via3",#N/A,TRUE,"general"}</definedName>
    <definedName name="____x5">{"TAB1",#N/A,TRUE,"GENERAL";"TAB2",#N/A,TRUE,"GENERAL";"TAB3",#N/A,TRUE,"GENERAL";"TAB4",#N/A,TRUE,"GENERAL";"TAB5",#N/A,TRUE,"GENERAL"}</definedName>
    <definedName name="____x6">{"TAB1",#N/A,TRUE,"GENERAL";"TAB2",#N/A,TRUE,"GENERAL";"TAB3",#N/A,TRUE,"GENERAL";"TAB4",#N/A,TRUE,"GENERAL";"TAB5",#N/A,TRUE,"GENERAL"}</definedName>
    <definedName name="____x7">{"TAB1",#N/A,TRUE,"GENERAL";"TAB2",#N/A,TRUE,"GENERAL";"TAB3",#N/A,TRUE,"GENERAL";"TAB4",#N/A,TRUE,"GENERAL";"TAB5",#N/A,TRUE,"GENERAL"}</definedName>
    <definedName name="____x8">{"via1",#N/A,TRUE,"general";"via2",#N/A,TRUE,"general";"via3",#N/A,TRUE,"general"}</definedName>
    <definedName name="____x9">{"TAB1",#N/A,TRUE,"GENERAL";"TAB2",#N/A,TRUE,"GENERAL";"TAB3",#N/A,TRUE,"GENERAL";"TAB4",#N/A,TRUE,"GENERAL";"TAB5",#N/A,TRUE,"GENERAL"}</definedName>
    <definedName name="____xlnm.Criteria">#REF!</definedName>
    <definedName name="____xlnm.Database">#REF!</definedName>
    <definedName name="____xlnm.Extract">#REF!</definedName>
    <definedName name="____xlnm.Print_Area">#REF!</definedName>
    <definedName name="____xlnm.Print_Titles">#REF!</definedName>
    <definedName name="____y2">{"TAB1",#N/A,TRUE,"GENERAL";"TAB2",#N/A,TRUE,"GENERAL";"TAB3",#N/A,TRUE,"GENERAL";"TAB4",#N/A,TRUE,"GENERAL";"TAB5",#N/A,TRUE,"GENERAL"}</definedName>
    <definedName name="____y3">{"via1",#N/A,TRUE,"general";"via2",#N/A,TRUE,"general";"via3",#N/A,TRUE,"general"}</definedName>
    <definedName name="____y4">{"via1",#N/A,TRUE,"general";"via2",#N/A,TRUE,"general";"via3",#N/A,TRUE,"general"}</definedName>
    <definedName name="____y5">{"TAB1",#N/A,TRUE,"GENERAL";"TAB2",#N/A,TRUE,"GENERAL";"TAB3",#N/A,TRUE,"GENERAL";"TAB4",#N/A,TRUE,"GENERAL";"TAB5",#N/A,TRUE,"GENERAL"}</definedName>
    <definedName name="____y6">{"via1",#N/A,TRUE,"general";"via2",#N/A,TRUE,"general";"via3",#N/A,TRUE,"general"}</definedName>
    <definedName name="____y7">{"via1",#N/A,TRUE,"general";"via2",#N/A,TRUE,"general";"via3",#N/A,TRUE,"general"}</definedName>
    <definedName name="____y8">{"via1",#N/A,TRUE,"general";"via2",#N/A,TRUE,"general";"via3",#N/A,TRUE,"general"}</definedName>
    <definedName name="____y9">{"TAB1",#N/A,TRUE,"GENERAL";"TAB2",#N/A,TRUE,"GENERAL";"TAB3",#N/A,TRUE,"GENERAL";"TAB4",#N/A,TRUE,"GENERAL";"TAB5",#N/A,TRUE,"GENERAL"}</definedName>
    <definedName name="____z1">{"TAB1",#N/A,TRUE,"GENERAL";"TAB2",#N/A,TRUE,"GENERAL";"TAB3",#N/A,TRUE,"GENERAL";"TAB4",#N/A,TRUE,"GENERAL";"TAB5",#N/A,TRUE,"GENERAL"}</definedName>
    <definedName name="____z2">{"via1",#N/A,TRUE,"general";"via2",#N/A,TRUE,"general";"via3",#N/A,TRUE,"general"}</definedName>
    <definedName name="____z3">{"via1",#N/A,TRUE,"general";"via2",#N/A,TRUE,"general";"via3",#N/A,TRUE,"general"}</definedName>
    <definedName name="____z4">{"TAB1",#N/A,TRUE,"GENERAL";"TAB2",#N/A,TRUE,"GENERAL";"TAB3",#N/A,TRUE,"GENERAL";"TAB4",#N/A,TRUE,"GENERAL";"TAB5",#N/A,TRUE,"GENERAL"}</definedName>
    <definedName name="____z5">{"via1",#N/A,TRUE,"general";"via2",#N/A,TRUE,"general";"via3",#N/A,TRUE,"general"}</definedName>
    <definedName name="____z6">{"TAB1",#N/A,TRUE,"GENERAL";"TAB2",#N/A,TRUE,"GENERAL";"TAB3",#N/A,TRUE,"GENERAL";"TAB4",#N/A,TRUE,"GENERAL";"TAB5",#N/A,TRUE,"GENERAL"}</definedName>
    <definedName name="___a1">{"TAB1",#N/A,TRUE,"GENERAL";"TAB2",#N/A,TRUE,"GENERAL";"TAB3",#N/A,TRUE,"GENERAL";"TAB4",#N/A,TRUE,"GENERAL";"TAB5",#N/A,TRUE,"GENERAL"}</definedName>
    <definedName name="___A17000">#REF!</definedName>
    <definedName name="___A20000">#REF!</definedName>
    <definedName name="___a3">{"TAB1",#N/A,TRUE,"GENERAL";"TAB2",#N/A,TRUE,"GENERAL";"TAB3",#N/A,TRUE,"GENERAL";"TAB4",#N/A,TRUE,"GENERAL";"TAB5",#N/A,TRUE,"GENERAL"}</definedName>
    <definedName name="___A30000">#REF!</definedName>
    <definedName name="___a4">{"via1",#N/A,TRUE,"general";"via2",#N/A,TRUE,"general";"via3",#N/A,TRUE,"general"}</definedName>
    <definedName name="___a5">{"TAB1",#N/A,TRUE,"GENERAL";"TAB2",#N/A,TRUE,"GENERAL";"TAB3",#N/A,TRUE,"GENERAL";"TAB4",#N/A,TRUE,"GENERAL";"TAB5",#N/A,TRUE,"GENERAL"}</definedName>
    <definedName name="___a6">{"TAB1",#N/A,TRUE,"GENERAL";"TAB2",#N/A,TRUE,"GENERAL";"TAB3",#N/A,TRUE,"GENERAL";"TAB4",#N/A,TRUE,"GENERAL";"TAB5",#N/A,TRUE,"GENERAL"}</definedName>
    <definedName name="___Adi2">#REF!</definedName>
    <definedName name="___Adi3">#REF!</definedName>
    <definedName name="___Ady1">#REF!</definedName>
    <definedName name="___Ady2">#REF!</definedName>
    <definedName name="___Ady3">#REF!</definedName>
    <definedName name="___AFC1">#REF!</definedName>
    <definedName name="___AFC3">#REF!</definedName>
    <definedName name="___AFC5">#REF!</definedName>
    <definedName name="___aiu2">#REF!</definedName>
    <definedName name="___ALL4">#REF!</definedName>
    <definedName name="___Alt2">#REF!</definedName>
    <definedName name="___Alt3">#REF!</definedName>
    <definedName name="___Amm1">#REF!</definedName>
    <definedName name="___Amm2">#REF!</definedName>
    <definedName name="___And1">#REF!</definedName>
    <definedName name="___And2">#REF!</definedName>
    <definedName name="___BGC1">[2]INV!$A$5:$D$8</definedName>
    <definedName name="___BGC3">[2]INV!$F$5:$I$8</definedName>
    <definedName name="___BGC5">[2]INV!$K$5:$N$8</definedName>
    <definedName name="___CAC1">[2]INV!$A$19:$D$22</definedName>
    <definedName name="___CAC3">[2]INV!$F$19:$I$22</definedName>
    <definedName name="___CAC5">[2]INV!$K$19:$N$22</definedName>
    <definedName name="___EST12">#REF!</definedName>
    <definedName name="__1__123Graph_ACart_Utilidad">[3]EVA!$F$104:$I$104</definedName>
    <definedName name="__123Graph_Acaja">[4]EVA!$D$39:$AD$39</definedName>
    <definedName name="__123Graph_ACart_AnticAdic">[4]EVA!$F$95:$I$95</definedName>
    <definedName name="__123Graph_AFACTURAC">[4]Program!$B$120:$Y$120</definedName>
    <definedName name="__123Graph_AGraph2">#REF!</definedName>
    <definedName name="__123Graph_Bcaja">[4]EVA!$D$56:$AD$56</definedName>
    <definedName name="__123Graph_BCart_AnticAdic">[4]EVA!$F$96:$I$96</definedName>
    <definedName name="__123Graph_BGDPTRKRTM">'[5]PSM Monthly'!#REF!</definedName>
    <definedName name="__123Graph_C">[6]DATOS!#REF!</definedName>
    <definedName name="__123Graph_Ccaja">[4]EVA!$D$58:$AD$58</definedName>
    <definedName name="__123Graph_CCart_AnticAdic">[4]EVA!$F$97:$I$97</definedName>
    <definedName name="__123Graph_CINDICES">'[5]PSM Monthly'!#REF!</definedName>
    <definedName name="__123Graph_D">[6]DATOS!#REF!</definedName>
    <definedName name="__123Graph_Dcaja">[4]EVA!$D$61:$AD$61</definedName>
    <definedName name="__123Graph_DCart_AnticAdic">[4]EVA!$F$99:$I$99</definedName>
    <definedName name="__123Graph_E">#REF!</definedName>
    <definedName name="__123Graph_ECart_AnticAdic">[4]EVA!$F$99:$I$99</definedName>
    <definedName name="__123Graph_F">#REF!</definedName>
    <definedName name="__123Graph_LBL_ACart_AnticAdic">[4]EVA!$J$95:$K$95</definedName>
    <definedName name="__123Graph_LBL_Ccaja">[4]EVA!$D$58:$AD$58</definedName>
    <definedName name="__123Graph_LBL_DCart_AnticAdic">[4]EVA!$F$98:$I$98</definedName>
    <definedName name="__123Graph_X">#REF!</definedName>
    <definedName name="__123Graph_Xcaja">[4]EVA!$D$6:$AD$6</definedName>
    <definedName name="__2__123Graph_BCart_Utilidad">[3]EVA!$F$105:$I$105</definedName>
    <definedName name="__3__123Graph_CCart_Utilidad">[3]EVA!$F$106:$I$106</definedName>
    <definedName name="__4__123Graph_LBL_ACart_Utilidad">[3]EVA!$F$109:$I$109</definedName>
    <definedName name="__5__123Graph_LBL_BCart_Utilidad">[3]EVA!$F$110:$I$110</definedName>
    <definedName name="__6__123Graph_LBL_CCart_Utilidad">[3]EVA!$F$111:$I$111</definedName>
    <definedName name="__7__123Graph_XCart_Utilidad">[3]EVA!$F$103:$I$103</definedName>
    <definedName name="__AFC1">[2]INV!$A$25:$D$28</definedName>
    <definedName name="__AFC3">[2]INV!$F$25:$I$28</definedName>
    <definedName name="__AFC5">[2]INV!$K$25:$N$28</definedName>
    <definedName name="__aiu2">#REF!</definedName>
    <definedName name="__BGC1">[2]INV!$A$5:$D$8</definedName>
    <definedName name="__BGC3">[2]INV!$F$5:$I$8</definedName>
    <definedName name="__BGC5">[2]INV!$K$5:$N$8</definedName>
    <definedName name="__Bid4">#REF!</definedName>
    <definedName name="__CAC1">#REF!</definedName>
    <definedName name="__CAC3">#REF!</definedName>
    <definedName name="__CAC5">#REF!</definedName>
    <definedName name="__CMU005">#REF!</definedName>
    <definedName name="__cmu05">#REF!</definedName>
    <definedName name="__Cod1">#REF!</definedName>
    <definedName name="__COM1">#REF!</definedName>
    <definedName name="__COM10">#REF!</definedName>
    <definedName name="__COM11">#REF!</definedName>
    <definedName name="__COM12">#REF!</definedName>
    <definedName name="__COM13">#REF!</definedName>
    <definedName name="__COM14">#REF!</definedName>
    <definedName name="__COM15">#REF!</definedName>
    <definedName name="__COM16">#REF!</definedName>
    <definedName name="__COM17">#REF!</definedName>
    <definedName name="__COM18">#REF!</definedName>
    <definedName name="__COM19">#REF!</definedName>
    <definedName name="__COM2">#REF!</definedName>
    <definedName name="__COM20">#REF!</definedName>
    <definedName name="__COM21">#REF!</definedName>
    <definedName name="__COM3">#REF!</definedName>
    <definedName name="__COM4">#REF!</definedName>
    <definedName name="__COM5">#REF!</definedName>
    <definedName name="__COM6">#REF!</definedName>
    <definedName name="__COM7">#REF!</definedName>
    <definedName name="__COM8">#REF!</definedName>
    <definedName name="__COM9">#REF!</definedName>
    <definedName name="__CON123">#REF!</definedName>
    <definedName name="__CON1500">#REF!</definedName>
    <definedName name="__CON2200">#REF!</definedName>
    <definedName name="__CON2500">#REF!</definedName>
    <definedName name="__con3000">#REF!</definedName>
    <definedName name="__con3500">[7]MAT!#REF!</definedName>
    <definedName name="__cua1">#REF!</definedName>
    <definedName name="__cua2">[8]cuadri!$C$31</definedName>
    <definedName name="__cua3">[8]cuadri!$C$39</definedName>
    <definedName name="__cua4">[9]CUADRILLAS!$A$52</definedName>
    <definedName name="__cua5">[9]CUADRILLAS!$A$63</definedName>
    <definedName name="__DAT1">#REF!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CF2">#REF!</definedName>
    <definedName name="__DCI1">#REF!</definedName>
    <definedName name="__DDS1">#REF!</definedName>
    <definedName name="__DEC1">#REF!</definedName>
    <definedName name="__DEC12">#REF!</definedName>
    <definedName name="__DGO1">#REF!</definedName>
    <definedName name="__DGP1">#REF!</definedName>
    <definedName name="__DIJ1">#REF!</definedName>
    <definedName name="__DMD1">#REF!</definedName>
    <definedName name="__DPI1">#REF!</definedName>
    <definedName name="__DPY1">#REF!</definedName>
    <definedName name="__DRI1">#REF!</definedName>
    <definedName name="__DRL1">#REF!</definedName>
    <definedName name="__DSP1">#REF!</definedName>
    <definedName name="__ECP1">#REF!</definedName>
    <definedName name="__EQP1">#REF!</definedName>
    <definedName name="__EQP10">#REF!</definedName>
    <definedName name="__EQP11">#REF!</definedName>
    <definedName name="__EQP12">#REF!</definedName>
    <definedName name="__EQP13">#REF!</definedName>
    <definedName name="__EQP14">#REF!</definedName>
    <definedName name="__EQP15">#REF!</definedName>
    <definedName name="__EQP16">#REF!</definedName>
    <definedName name="__EQP17">#REF!</definedName>
    <definedName name="__EQP18">#REF!</definedName>
    <definedName name="__EQP19">#REF!</definedName>
    <definedName name="__EQP2">#REF!</definedName>
    <definedName name="__EQP20">#REF!</definedName>
    <definedName name="__eqp27">#REF!</definedName>
    <definedName name="__EQP3">#REF!</definedName>
    <definedName name="__EQP4">#REF!</definedName>
    <definedName name="__EQP5">#REF!</definedName>
    <definedName name="__EQP6">#REF!</definedName>
    <definedName name="__EQP7">#REF!</definedName>
    <definedName name="__EQP8">#REF!</definedName>
    <definedName name="__EQP9">#REF!</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TR13">#REF!</definedName>
    <definedName name="__exc02">#REF!</definedName>
    <definedName name="__EXC1">#REF!</definedName>
    <definedName name="__EXC10">#REF!</definedName>
    <definedName name="__EXC11">#REF!</definedName>
    <definedName name="__EXC12">#REF!</definedName>
    <definedName name="__EXC2">#REF!</definedName>
    <definedName name="__exc24">#REF!</definedName>
    <definedName name="__EXC3">#REF!</definedName>
    <definedName name="__EXC4">#REF!</definedName>
    <definedName name="__exc40">#REF!</definedName>
    <definedName name="__EXC5">#REF!</definedName>
    <definedName name="__EXC6">#REF!</definedName>
    <definedName name="__EXC7">#REF!</definedName>
    <definedName name="__EXC8">#REF!</definedName>
    <definedName name="__EXC9">#REF!</definedName>
    <definedName name="__f">#REF!</definedName>
    <definedName name="__FS01">#REF!</definedName>
    <definedName name="__g2">{"TAB1",#N/A,TRUE,"GENERAL";"TAB2",#N/A,TRUE,"GENERAL";"TAB3",#N/A,TRUE,"GENERAL";"TAB4",#N/A,TRUE,"GENERAL";"TAB5",#N/A,TRUE,"GENERAL"}</definedName>
    <definedName name="__g3">{"via1",#N/A,TRUE,"general";"via2",#N/A,TRUE,"general";"via3",#N/A,TRUE,"general"}</definedName>
    <definedName name="__g4">{"via1",#N/A,TRUE,"general";"via2",#N/A,TRUE,"general";"via3",#N/A,TRUE,"general"}</definedName>
    <definedName name="__g5">{"via1",#N/A,TRUE,"general";"via2",#N/A,TRUE,"general";"via3",#N/A,TRUE,"general"}</definedName>
    <definedName name="__g6">{"via1",#N/A,TRUE,"general";"via2",#N/A,TRUE,"general";"via3",#N/A,TRUE,"general"}</definedName>
    <definedName name="__g7">{"TAB1",#N/A,TRUE,"GENERAL";"TAB2",#N/A,TRUE,"GENERAL";"TAB3",#N/A,TRUE,"GENERAL";"TAB4",#N/A,TRUE,"GENERAL";"TAB5",#N/A,TRUE,"GENERAL"}</definedName>
    <definedName name="__GR1">{"TAB1",#N/A,TRUE,"GENERAL";"TAB2",#N/A,TRUE,"GENERAL";"TAB3",#N/A,TRUE,"GENERAL";"TAB4",#N/A,TRUE,"GENERAL";"TAB5",#N/A,TRUE,"GENERAL"}</definedName>
    <definedName name="__gtr4">{"via1",#N/A,TRUE,"general";"via2",#N/A,TRUE,"general";"via3",#N/A,TRUE,"general"}</definedName>
    <definedName name="__h2">{"via1",#N/A,TRUE,"general";"via2",#N/A,TRUE,"general";"via3",#N/A,TRUE,"general"}</definedName>
    <definedName name="__h3">{"via1",#N/A,TRUE,"general";"via2",#N/A,TRUE,"general";"via3",#N/A,TRUE,"general"}</definedName>
    <definedName name="__h4">{"TAB1",#N/A,TRUE,"GENERAL";"TAB2",#N/A,TRUE,"GENERAL";"TAB3",#N/A,TRUE,"GENERAL";"TAB4",#N/A,TRUE,"GENERAL";"TAB5",#N/A,TRUE,"GENERAL"}</definedName>
    <definedName name="__h5">{"TAB1",#N/A,TRUE,"GENERAL";"TAB2",#N/A,TRUE,"GENERAL";"TAB3",#N/A,TRUE,"GENERAL";"TAB4",#N/A,TRUE,"GENERAL";"TAB5",#N/A,TRUE,"GENERAL"}</definedName>
    <definedName name="__h6">{"via1",#N/A,TRUE,"general";"via2",#N/A,TRUE,"general";"via3",#N/A,TRUE,"general"}</definedName>
    <definedName name="__h7">{"TAB1",#N/A,TRUE,"GENERAL";"TAB2",#N/A,TRUE,"GENERAL";"TAB3",#N/A,TRUE,"GENERAL";"TAB4",#N/A,TRUE,"GENERAL";"TAB5",#N/A,TRUE,"GENERAL"}</definedName>
    <definedName name="__h8">{"via1",#N/A,TRUE,"general";"via2",#N/A,TRUE,"general";"via3",#N/A,TRUE,"general"}</definedName>
    <definedName name="__hfh7">{"via1",#N/A,TRUE,"general";"via2",#N/A,TRUE,"general";"via3",#N/A,TRUE,"general"}</definedName>
    <definedName name="__hie12">[8]precio!$F$26</definedName>
    <definedName name="__hie38">[8]precio!$F$27</definedName>
    <definedName name="__hie58">[8]precio!$F$25</definedName>
    <definedName name="__i1">#REF!</definedName>
    <definedName name="__i4">{"via1",#N/A,TRUE,"general";"via2",#N/A,TRUE,"general";"via3",#N/A,TRUE,"general"}</definedName>
    <definedName name="__i5">{"TAB1",#N/A,TRUE,"GENERAL";"TAB2",#N/A,TRUE,"GENERAL";"TAB3",#N/A,TRUE,"GENERAL";"TAB4",#N/A,TRUE,"GENERAL";"TAB5",#N/A,TRUE,"GENERAL"}</definedName>
    <definedName name="__i6">{"TAB1",#N/A,TRUE,"GENERAL";"TAB2",#N/A,TRUE,"GENERAL";"TAB3",#N/A,TRUE,"GENERAL";"TAB4",#N/A,TRUE,"GENERAL";"TAB5",#N/A,TRUE,"GENERAL"}</definedName>
    <definedName name="__i7">{"via1",#N/A,TRUE,"general";"via2",#N/A,TRUE,"general";"via3",#N/A,TRUE,"general"}</definedName>
    <definedName name="__i77">{"TAB1",#N/A,TRUE,"GENERAL";"TAB2",#N/A,TRUE,"GENERAL";"TAB3",#N/A,TRUE,"GENERAL";"TAB4",#N/A,TRUE,"GENERAL";"TAB5",#N/A,TRUE,"GENERAL"}</definedName>
    <definedName name="__i8">{"via1",#N/A,TRUE,"general";"via2",#N/A,TRUE,"general";"via3",#N/A,TRUE,"general"}</definedName>
    <definedName name="__i9">{"TAB1",#N/A,TRUE,"GENERAL";"TAB2",#N/A,TRUE,"GENERAL";"TAB3",#N/A,TRUE,"GENERAL";"TAB4",#N/A,TRUE,"GENERAL";"TAB5",#N/A,TRUE,"GENERAL"}</definedName>
    <definedName name="__ICP1">#REF!</definedName>
    <definedName name="__INF1">#REF!</definedName>
    <definedName name="__k3">{"TAB1",#N/A,TRUE,"GENERAL";"TAB2",#N/A,TRUE,"GENERAL";"TAB3",#N/A,TRUE,"GENERAL";"TAB4",#N/A,TRUE,"GENERAL";"TAB5",#N/A,TRUE,"GENERAL"}</definedName>
    <definedName name="__k4">{"via1",#N/A,TRUE,"general";"via2",#N/A,TRUE,"general";"via3",#N/A,TRUE,"general"}</definedName>
    <definedName name="__k5">{"via1",#N/A,TRUE,"general";"via2",#N/A,TRUE,"general";"via3",#N/A,TRUE,"general"}</definedName>
    <definedName name="__k6">{"TAB1",#N/A,TRUE,"GENERAL";"TAB2",#N/A,TRUE,"GENERAL";"TAB3",#N/A,TRUE,"GENERAL";"TAB4",#N/A,TRUE,"GENERAL";"TAB5",#N/A,TRUE,"GENERAL"}</definedName>
    <definedName name="__k7">{"via1",#N/A,TRUE,"general";"via2",#N/A,TRUE,"general";"via3",#N/A,TRUE,"general"}</definedName>
    <definedName name="__k8">{"via1",#N/A,TRUE,"general";"via2",#N/A,TRUE,"general";"via3",#N/A,TRUE,"general"}</definedName>
    <definedName name="__k9">{"TAB1",#N/A,TRUE,"GENERAL";"TAB2",#N/A,TRUE,"GENERAL";"TAB3",#N/A,TRUE,"GENERAL";"TAB4",#N/A,TRUE,"GENERAL";"TAB5",#N/A,TRUE,"GENERAL"}</definedName>
    <definedName name="__key2">#REF!</definedName>
    <definedName name="__key21">#REF!</definedName>
    <definedName name="__key3">#REF!</definedName>
    <definedName name="__key31">#REF!</definedName>
    <definedName name="__kjk6">{"TAB1",#N/A,TRUE,"GENERAL";"TAB2",#N/A,TRUE,"GENERAL";"TAB3",#N/A,TRUE,"GENERAL";"TAB4",#N/A,TRUE,"GENERAL";"TAB5",#N/A,TRUE,"GENERAL"}</definedName>
    <definedName name="__Kpe1">#REF!</definedName>
    <definedName name="__kpe2">#REF!</definedName>
    <definedName name="__kpe3">#REF!</definedName>
    <definedName name="__kpe4">#REF!</definedName>
    <definedName name="__LEY80">#REF!</definedName>
    <definedName name="__LMO1">#REF!</definedName>
    <definedName name="__M14">#REF!</definedName>
    <definedName name="__m3">{"via1",#N/A,TRUE,"general";"via2",#N/A,TRUE,"general";"via3",#N/A,TRUE,"general"}</definedName>
    <definedName name="__m4">{"TAB1",#N/A,TRUE,"GENERAL";"TAB2",#N/A,TRUE,"GENERAL";"TAB3",#N/A,TRUE,"GENERAL";"TAB4",#N/A,TRUE,"GENERAL";"TAB5",#N/A,TRUE,"GENERAL"}</definedName>
    <definedName name="__m5">{"via1",#N/A,TRUE,"general";"via2",#N/A,TRUE,"general";"via3",#N/A,TRUE,"general"}</definedName>
    <definedName name="__m6">{"TAB1",#N/A,TRUE,"GENERAL";"TAB2",#N/A,TRUE,"GENERAL";"TAB3",#N/A,TRUE,"GENERAL";"TAB4",#N/A,TRUE,"GENERAL";"TAB5",#N/A,TRUE,"GENERAL"}</definedName>
    <definedName name="__m7">{"TAB1",#N/A,TRUE,"GENERAL";"TAB2",#N/A,TRUE,"GENERAL";"TAB3",#N/A,TRUE,"GENERAL";"TAB4",#N/A,TRUE,"GENERAL";"TAB5",#N/A,TRUE,"GENERAL"}</definedName>
    <definedName name="__m8">{"via1",#N/A,TRUE,"general";"via2",#N/A,TRUE,"general";"via3",#N/A,TRUE,"general"}</definedName>
    <definedName name="__m9">{"via1",#N/A,TRUE,"general";"via2",#N/A,TRUE,"general";"via3",#N/A,TRUE,"general"}</definedName>
    <definedName name="__MA2">#REF!</definedName>
    <definedName name="__MAT1">#REF!</definedName>
    <definedName name="__MAT10">#REF!</definedName>
    <definedName name="__MAT100">#REF!</definedName>
    <definedName name="__MAT101">#REF!</definedName>
    <definedName name="__MAT102">#REF!</definedName>
    <definedName name="__MAT103">#REF!</definedName>
    <definedName name="__MAT104">#REF!</definedName>
    <definedName name="__MAT105">#REF!</definedName>
    <definedName name="__MAT106">#REF!</definedName>
    <definedName name="__MAT107">#REF!</definedName>
    <definedName name="__MAT108">#REF!</definedName>
    <definedName name="__MAT109">#REF!</definedName>
    <definedName name="__MAT11">#REF!</definedName>
    <definedName name="__MAT110">#REF!</definedName>
    <definedName name="__MAT111">#REF!</definedName>
    <definedName name="__MAT1111">#REF!</definedName>
    <definedName name="__MAT112">#REF!</definedName>
    <definedName name="__MAT113">#REF!</definedName>
    <definedName name="__MAT114">#REF!</definedName>
    <definedName name="__MAT115">#REF!</definedName>
    <definedName name="__MAT116">#REF!</definedName>
    <definedName name="__MAT117">#REF!</definedName>
    <definedName name="__MAT118">#REF!</definedName>
    <definedName name="__MAT119">#REF!</definedName>
    <definedName name="__MAT12">#REF!</definedName>
    <definedName name="__MAT120">#REF!</definedName>
    <definedName name="__MAT121">#REF!</definedName>
    <definedName name="__MAT122">#REF!</definedName>
    <definedName name="__MAT123">#REF!</definedName>
    <definedName name="__MAT124">#REF!</definedName>
    <definedName name="__MAT125">#REF!</definedName>
    <definedName name="__MAT126">#REF!</definedName>
    <definedName name="__MAT127">#REF!</definedName>
    <definedName name="__MAT128">#REF!</definedName>
    <definedName name="__MAT129">#REF!</definedName>
    <definedName name="__MAT13">#REF!</definedName>
    <definedName name="__MAT130">#REF!</definedName>
    <definedName name="__MAT131">#REF!</definedName>
    <definedName name="__MAT132">#REF!</definedName>
    <definedName name="__MAT133">#REF!</definedName>
    <definedName name="__MAT134">#REF!</definedName>
    <definedName name="__MAT135">#REF!</definedName>
    <definedName name="__MAT136">#REF!</definedName>
    <definedName name="__MAT137">#REF!</definedName>
    <definedName name="__MAT138">#REF!</definedName>
    <definedName name="__MAT139">#REF!</definedName>
    <definedName name="__MAT14">#REF!</definedName>
    <definedName name="__MAT140">#REF!</definedName>
    <definedName name="__MAT141">#REF!</definedName>
    <definedName name="__MAT142">#REF!</definedName>
    <definedName name="__MAT143">#REF!</definedName>
    <definedName name="__MAT144">#REF!</definedName>
    <definedName name="__MAT145">#REF!</definedName>
    <definedName name="__MAT146">#REF!</definedName>
    <definedName name="__MAT147">#REF!</definedName>
    <definedName name="__MAT148">#REF!</definedName>
    <definedName name="__MAT149">#REF!</definedName>
    <definedName name="__MAT15">#REF!</definedName>
    <definedName name="__MAT150">#REF!</definedName>
    <definedName name="__MAT151">#REF!</definedName>
    <definedName name="__MAT152">#REF!</definedName>
    <definedName name="__MAT153">#REF!</definedName>
    <definedName name="__MAT154">#REF!</definedName>
    <definedName name="__MAT155">#REF!</definedName>
    <definedName name="__MAT156">#REF!</definedName>
    <definedName name="__MAT157">#REF!</definedName>
    <definedName name="__MAT158">#REF!</definedName>
    <definedName name="__MAT159">#REF!</definedName>
    <definedName name="__MAT16">#REF!</definedName>
    <definedName name="__MAT160">#REF!</definedName>
    <definedName name="__MAT161">#REF!</definedName>
    <definedName name="__MAT162">#REF!</definedName>
    <definedName name="__MAT163">#REF!</definedName>
    <definedName name="__MAT164">#REF!</definedName>
    <definedName name="__MAT165">#REF!</definedName>
    <definedName name="__MAT166">#REF!</definedName>
    <definedName name="__MAT17">#REF!</definedName>
    <definedName name="__MAT170">#REF!</definedName>
    <definedName name="__MAT171">#REF!</definedName>
    <definedName name="__MAT18">#REF!</definedName>
    <definedName name="__MAT19">#REF!</definedName>
    <definedName name="__MAT2">#REF!</definedName>
    <definedName name="__MAT20">#REF!</definedName>
    <definedName name="__MAT21">#REF!</definedName>
    <definedName name="__MAT22">#REF!</definedName>
    <definedName name="__MAT23">#REF!</definedName>
    <definedName name="__MAT24">#REF!</definedName>
    <definedName name="__MAT25">#REF!</definedName>
    <definedName name="__MAT26">#REF!</definedName>
    <definedName name="__MAT27">#REF!</definedName>
    <definedName name="__MAT28">#REF!</definedName>
    <definedName name="__MAT29">#REF!</definedName>
    <definedName name="__MAT3">#REF!</definedName>
    <definedName name="__MAT30">#REF!</definedName>
    <definedName name="__MAT31">#REF!</definedName>
    <definedName name="__MAT32">#REF!</definedName>
    <definedName name="__MAT33">#REF!</definedName>
    <definedName name="__MAT34">#REF!</definedName>
    <definedName name="__MAT35">#REF!</definedName>
    <definedName name="__MAT36">#REF!</definedName>
    <definedName name="__MAT37">#REF!</definedName>
    <definedName name="__MAT38">#REF!</definedName>
    <definedName name="__MAT39">#REF!</definedName>
    <definedName name="__MAT4">#REF!</definedName>
    <definedName name="__MAT40">#REF!</definedName>
    <definedName name="__MAT41">#REF!</definedName>
    <definedName name="__MAT42">#REF!</definedName>
    <definedName name="__MAT43">#REF!</definedName>
    <definedName name="__MAT44">#REF!</definedName>
    <definedName name="__MAT45">#REF!</definedName>
    <definedName name="__MAT46">#REF!</definedName>
    <definedName name="__MAT47">#REF!</definedName>
    <definedName name="__MAT48">#REF!</definedName>
    <definedName name="__MAT49">#REF!</definedName>
    <definedName name="__MAT5">#REF!</definedName>
    <definedName name="__MAT50">#REF!</definedName>
    <definedName name="__MAT51">#REF!</definedName>
    <definedName name="__MAT52">#REF!</definedName>
    <definedName name="__MAT53">#REF!</definedName>
    <definedName name="__MAT54">#REF!</definedName>
    <definedName name="__MAT55">#REF!</definedName>
    <definedName name="__MAT56">#REF!</definedName>
    <definedName name="__MAT57">#REF!</definedName>
    <definedName name="__MAT58">#REF!</definedName>
    <definedName name="__MAT59">#REF!</definedName>
    <definedName name="__MAT6">#REF!</definedName>
    <definedName name="__MAT60">#REF!</definedName>
    <definedName name="__MAT61">#REF!</definedName>
    <definedName name="__MAT62">#REF!</definedName>
    <definedName name="__MAT63">#REF!</definedName>
    <definedName name="__MAT64">#REF!</definedName>
    <definedName name="__MAT65">#REF!</definedName>
    <definedName name="__MAT66">#REF!</definedName>
    <definedName name="__MAT67">#REF!</definedName>
    <definedName name="__MAT68">#REF!</definedName>
    <definedName name="__MAT69">#REF!</definedName>
    <definedName name="__MAT7">#REF!</definedName>
    <definedName name="__MAT70">#REF!</definedName>
    <definedName name="__MAT71">#REF!</definedName>
    <definedName name="__MAT72">#REF!</definedName>
    <definedName name="__MAT73">#REF!</definedName>
    <definedName name="__MAT74">#REF!</definedName>
    <definedName name="__MAT75">#REF!</definedName>
    <definedName name="__MAT76">#REF!</definedName>
    <definedName name="__MAT77">#REF!</definedName>
    <definedName name="__MAT78">#REF!</definedName>
    <definedName name="__MAT79">#REF!</definedName>
    <definedName name="__MAT8">#REF!</definedName>
    <definedName name="__MAT80">#REF!</definedName>
    <definedName name="__MAT81">#REF!</definedName>
    <definedName name="__MAT82">#REF!</definedName>
    <definedName name="__MAT83">#REF!</definedName>
    <definedName name="__MAT832">#REF!</definedName>
    <definedName name="__MAT84">#REF!</definedName>
    <definedName name="__MAT85">#REF!</definedName>
    <definedName name="__MAT86">#REF!</definedName>
    <definedName name="__MAT87">#REF!</definedName>
    <definedName name="__MAT88">#REF!</definedName>
    <definedName name="__MAT89">#REF!</definedName>
    <definedName name="__MAT9">#REF!</definedName>
    <definedName name="__MAT90">#REF!</definedName>
    <definedName name="__MAT91">#REF!</definedName>
    <definedName name="__MAT92">#REF!</definedName>
    <definedName name="__MAT93">#REF!</definedName>
    <definedName name="__MAT94">#REF!</definedName>
    <definedName name="__MAT95">#REF!</definedName>
    <definedName name="__MAT96">#REF!</definedName>
    <definedName name="__MAT97">#REF!</definedName>
    <definedName name="__MAT98">#REF!</definedName>
    <definedName name="__MAT99">#REF!</definedName>
    <definedName name="__MAY88">#REF!</definedName>
    <definedName name="__Mco1">#REF!</definedName>
    <definedName name="__Mco2">#REF!</definedName>
    <definedName name="__MO1">#REF!</definedName>
    <definedName name="__MO10">#REF!</definedName>
    <definedName name="__MO13">#REF!</definedName>
    <definedName name="__MO2">#REF!</definedName>
    <definedName name="__MO3">#REF!</definedName>
    <definedName name="__MO4">#REF!</definedName>
    <definedName name="__MO5">#REF!</definedName>
    <definedName name="__MO6">#REF!</definedName>
    <definedName name="__MO7">#REF!</definedName>
    <definedName name="__MO8">#REF!</definedName>
    <definedName name="__MO9">#REF!</definedName>
    <definedName name="__MOR12">#REF!</definedName>
    <definedName name="__MOR13">#REF!</definedName>
    <definedName name="__MOR14">#REF!</definedName>
    <definedName name="__mor15">#REF!</definedName>
    <definedName name="__MOR16">#REF!</definedName>
    <definedName name="__MOR17">#REF!</definedName>
    <definedName name="__mun2">#REF!</definedName>
    <definedName name="__Mux1">#REF!</definedName>
    <definedName name="__Mux2">#REF!</definedName>
    <definedName name="__Mux3">#REF!</definedName>
    <definedName name="__Muy1">#REF!</definedName>
    <definedName name="__Muy2">#REF!</definedName>
    <definedName name="__Muy3">#REF!</definedName>
    <definedName name="__MV1">#REF!</definedName>
    <definedName name="__MV10">#REF!</definedName>
    <definedName name="__MV11">#REF!</definedName>
    <definedName name="__MV12">#REF!</definedName>
    <definedName name="__MV13">#REF!</definedName>
    <definedName name="__MV14">#REF!</definedName>
    <definedName name="__MV15">#REF!</definedName>
    <definedName name="__MV16">#REF!</definedName>
    <definedName name="__MV17">#REF!</definedName>
    <definedName name="__MV18">#REF!</definedName>
    <definedName name="__MV19">#REF!</definedName>
    <definedName name="__MV2">#REF!</definedName>
    <definedName name="__MV20">#REF!</definedName>
    <definedName name="__MV3">#REF!</definedName>
    <definedName name="__MV4">#REF!</definedName>
    <definedName name="__MV5">#REF!</definedName>
    <definedName name="__MV6">#REF!</definedName>
    <definedName name="__MV7">#REF!</definedName>
    <definedName name="__MV8">#REF!</definedName>
    <definedName name="__MV9">#REF!</definedName>
    <definedName name="__Mva1">#REF!</definedName>
    <definedName name="__Mva2">#REF!</definedName>
    <definedName name="__n3">{"TAB1",#N/A,TRUE,"GENERAL";"TAB2",#N/A,TRUE,"GENERAL";"TAB3",#N/A,TRUE,"GENERAL";"TAB4",#N/A,TRUE,"GENERAL";"TAB5",#N/A,TRUE,"GENERAL"}</definedName>
    <definedName name="__n4">{"via1",#N/A,TRUE,"general";"via2",#N/A,TRUE,"general";"via3",#N/A,TRUE,"general"}</definedName>
    <definedName name="__n5">{"TAB1",#N/A,TRUE,"GENERAL";"TAB2",#N/A,TRUE,"GENERAL";"TAB3",#N/A,TRUE,"GENERAL";"TAB4",#N/A,TRUE,"GENERAL";"TAB5",#N/A,TRUE,"GENERAL"}</definedName>
    <definedName name="__num10">#REF!</definedName>
    <definedName name="__num2">#REF!</definedName>
    <definedName name="__num3">#REF!</definedName>
    <definedName name="__num4">#REF!</definedName>
    <definedName name="__num5">#REF!</definedName>
    <definedName name="__num6">#REF!</definedName>
    <definedName name="__num7">#REF!</definedName>
    <definedName name="__num8">#REF!</definedName>
    <definedName name="__num9">#REF!</definedName>
    <definedName name="__nyn7">{"via1",#N/A,TRUE,"general";"via2",#N/A,TRUE,"general";"via3",#N/A,TRUE,"general"}</definedName>
    <definedName name="__o4">{"via1",#N/A,TRUE,"general";"via2",#N/A,TRUE,"general";"via3",#N/A,TRUE,"general"}</definedName>
    <definedName name="__o5">{"TAB1",#N/A,TRUE,"GENERAL";"TAB2",#N/A,TRUE,"GENERAL";"TAB3",#N/A,TRUE,"GENERAL";"TAB4",#N/A,TRUE,"GENERAL";"TAB5",#N/A,TRUE,"GENERAL"}</definedName>
    <definedName name="__o6">{"TAB1",#N/A,TRUE,"GENERAL";"TAB2",#N/A,TRUE,"GENERAL";"TAB3",#N/A,TRUE,"GENERAL";"TAB4",#N/A,TRUE,"GENERAL";"TAB5",#N/A,TRUE,"GENERAL"}</definedName>
    <definedName name="__o7">{"TAB1",#N/A,TRUE,"GENERAL";"TAB2",#N/A,TRUE,"GENERAL";"TAB3",#N/A,TRUE,"GENERAL";"TAB4",#N/A,TRUE,"GENERAL";"TAB5",#N/A,TRUE,"GENERAL"}</definedName>
    <definedName name="__o8">{"via1",#N/A,TRUE,"general";"via2",#N/A,TRUE,"general";"via3",#N/A,TRUE,"general"}</definedName>
    <definedName name="__o9">{"TAB1",#N/A,TRUE,"GENERAL";"TAB2",#N/A,TRUE,"GENERAL";"TAB3",#N/A,TRUE,"GENERAL";"TAB4",#N/A,TRUE,"GENERAL";"TAB5",#N/A,TRUE,"GENERAL"}</definedName>
    <definedName name="__oa55">#REF!</definedName>
    <definedName name="__OCD1">#REF!</definedName>
    <definedName name="__OCI1">#REF!</definedName>
    <definedName name="__ORO10">#REF!</definedName>
    <definedName name="__ORO11">#REF!</definedName>
    <definedName name="__ORO12">#REF!</definedName>
    <definedName name="__ORO13">#REF!</definedName>
    <definedName name="__ORO14">#REF!</definedName>
    <definedName name="__ORO15">#REF!</definedName>
    <definedName name="__ORO16">#REF!</definedName>
    <definedName name="__ORO17">#REF!</definedName>
    <definedName name="__ORO18">#REF!</definedName>
    <definedName name="__ORO19">#REF!</definedName>
    <definedName name="__p6">{"via1",#N/A,TRUE,"general";"via2",#N/A,TRUE,"general";"via3",#N/A,TRUE,"general"}</definedName>
    <definedName name="__p7">{"via1",#N/A,TRUE,"general";"via2",#N/A,TRUE,"general";"via3",#N/A,TRUE,"general"}</definedName>
    <definedName name="__p8">{"TAB1",#N/A,TRUE,"GENERAL";"TAB2",#N/A,TRUE,"GENERAL";"TAB3",#N/A,TRUE,"GENERAL";"TAB4",#N/A,TRUE,"GENERAL";"TAB5",#N/A,TRUE,"GENERAL"}</definedName>
    <definedName name="__Pa1">#REF!</definedName>
    <definedName name="__Pa2">#REF!</definedName>
    <definedName name="__Pa3">#REF!</definedName>
    <definedName name="__Pa4">#REF!</definedName>
    <definedName name="__PJ50">#REF!</definedName>
    <definedName name="__pj51">#REF!</definedName>
    <definedName name="__PMT5671">#REF!</definedName>
    <definedName name="__PMT5805">#REF!</definedName>
    <definedName name="__PMT5806">#REF!</definedName>
    <definedName name="__PMT5815">#REF!</definedName>
    <definedName name="__PMT5820">#REF!</definedName>
    <definedName name="__POR1">#REF!</definedName>
    <definedName name="__POR2">#REF!</definedName>
    <definedName name="__POR3">#REF!</definedName>
    <definedName name="__POR4">#REF!</definedName>
    <definedName name="__POR5">#REF!</definedName>
    <definedName name="__pr01">#REF!</definedName>
    <definedName name="__pr02">#REF!</definedName>
    <definedName name="__pr03">#REF!</definedName>
    <definedName name="__pr04">#REF!</definedName>
    <definedName name="__pr05">#REF!</definedName>
    <definedName name="__pr06">#REF!</definedName>
    <definedName name="__pr07">#REF!</definedName>
    <definedName name="__pr08">#REF!</definedName>
    <definedName name="__pr09">#REF!</definedName>
    <definedName name="__PR1">#REF!</definedName>
    <definedName name="__pr10">#REF!</definedName>
    <definedName name="__pr11">#REF!</definedName>
    <definedName name="__pr12">#REF!</definedName>
    <definedName name="__pr13">#REF!</definedName>
    <definedName name="__pr14">#REF!</definedName>
    <definedName name="__pr15">#REF!</definedName>
    <definedName name="__pr16">#REF!</definedName>
    <definedName name="__pr17">#REF!</definedName>
    <definedName name="__pr18">#REF!</definedName>
    <definedName name="__pr19">#REF!</definedName>
    <definedName name="__pr20">#REF!</definedName>
    <definedName name="__pr21">#REF!</definedName>
    <definedName name="__pr22">#REF!</definedName>
    <definedName name="__pr23">#REF!</definedName>
    <definedName name="__pr24">#REF!</definedName>
    <definedName name="__pr25">#REF!</definedName>
    <definedName name="__pr26">#REF!</definedName>
    <definedName name="__pr27">#REF!</definedName>
    <definedName name="__pr28">#REF!</definedName>
    <definedName name="__pr29">#REF!</definedName>
    <definedName name="__pr30">#REF!</definedName>
    <definedName name="__pr31">#REF!</definedName>
    <definedName name="__pr32">#REF!</definedName>
    <definedName name="__pr33">#REF!</definedName>
    <definedName name="__pr34">#REF!</definedName>
    <definedName name="__pr35">#REF!</definedName>
    <definedName name="__pr36">#REF!</definedName>
    <definedName name="__pr37">#REF!</definedName>
    <definedName name="__pr38">#REF!</definedName>
    <definedName name="__pr39">#REF!</definedName>
    <definedName name="__pr40">#REF!</definedName>
    <definedName name="__pr41">#REF!</definedName>
    <definedName name="__pr42">#REF!</definedName>
    <definedName name="__pr43">#REF!</definedName>
    <definedName name="__pr44">#REF!</definedName>
    <definedName name="__pr45">#REF!</definedName>
    <definedName name="__pr46">#REF!</definedName>
    <definedName name="__pr47">#REF!</definedName>
    <definedName name="__pr48">#REF!</definedName>
    <definedName name="__pr49">#REF!</definedName>
    <definedName name="__pr50">#REF!</definedName>
    <definedName name="__pr51">#REF!</definedName>
    <definedName name="__pr52">#REF!</definedName>
    <definedName name="__pr53">#REF!</definedName>
    <definedName name="__pr54">#REF!</definedName>
    <definedName name="__pr55">#REF!</definedName>
    <definedName name="__pr56">#REF!</definedName>
    <definedName name="__pr57">#REF!</definedName>
    <definedName name="__pr58">#REF!</definedName>
    <definedName name="__pr59">#REF!</definedName>
    <definedName name="__pr60">#REF!</definedName>
    <definedName name="__pr61">#REF!</definedName>
    <definedName name="__pr62">#REF!</definedName>
    <definedName name="__pr63">#REF!</definedName>
    <definedName name="__pr64">#REF!</definedName>
    <definedName name="__pr65">#REF!</definedName>
    <definedName name="__pr66">#REF!</definedName>
    <definedName name="__pr67">#REF!</definedName>
    <definedName name="__pr68">#REF!</definedName>
    <definedName name="__pr69">#REF!</definedName>
    <definedName name="__pr70">#REF!</definedName>
    <definedName name="__pr71">#REF!</definedName>
    <definedName name="__pr72">#REF!</definedName>
    <definedName name="__PRE12">#REF!</definedName>
    <definedName name="__Pu1">#REF!</definedName>
    <definedName name="__Pu2">#REF!</definedName>
    <definedName name="__Pu3">#REF!</definedName>
    <definedName name="__pvc4">[10]materiales!$D$20</definedName>
    <definedName name="__r">#REF!</definedName>
    <definedName name="__R1AADDV">#REF!</definedName>
    <definedName name="__R1ALC">#REF!</definedName>
    <definedName name="__R1CCS">#REF!</definedName>
    <definedName name="__R1DDVC">#REF!</definedName>
    <definedName name="__R1EMPRA">#REF!</definedName>
    <definedName name="__R1GAV">#REF!</definedName>
    <definedName name="__R2AADDV">#REF!</definedName>
    <definedName name="__R2ALC">#REF!</definedName>
    <definedName name="__R2BEZ">#REF!</definedName>
    <definedName name="__R2CCS">#REF!</definedName>
    <definedName name="__R2CCT1">#REF!</definedName>
    <definedName name="__R2CCT2">#REF!</definedName>
    <definedName name="__R2CET">#REF!</definedName>
    <definedName name="__R2CPVE">#REF!</definedName>
    <definedName name="__R2CVS">#REF!</definedName>
    <definedName name="__R2DDVC">#REF!</definedName>
    <definedName name="__R2DE">#REF!</definedName>
    <definedName name="__R2DPP">#REF!</definedName>
    <definedName name="__R2EMPRA">#REF!</definedName>
    <definedName name="__R2GAV">#REF!</definedName>
    <definedName name="__R2LDT">#REF!</definedName>
    <definedName name="__R2TL">#REF!</definedName>
    <definedName name="__R2ZC">#REF!</definedName>
    <definedName name="__R2ZCPP">#REF!</definedName>
    <definedName name="__R3AADDV">#REF!</definedName>
    <definedName name="__R3ALC">#REF!</definedName>
    <definedName name="__R3BEZ">#REF!</definedName>
    <definedName name="__R3CCS">#REF!</definedName>
    <definedName name="__R3CCT1">#REF!</definedName>
    <definedName name="__R3CCT2">#REF!</definedName>
    <definedName name="__R3CET">#REF!</definedName>
    <definedName name="__R3CPVE">#REF!</definedName>
    <definedName name="__R3CVS">#REF!</definedName>
    <definedName name="__R3DDVC">#REF!</definedName>
    <definedName name="__R3DE">#REF!</definedName>
    <definedName name="__R3DPP">#REF!</definedName>
    <definedName name="__R3EMPRA">#REF!</definedName>
    <definedName name="__R3GAV">#REF!</definedName>
    <definedName name="__R3LDT">#REF!</definedName>
    <definedName name="__R3TL">#REF!</definedName>
    <definedName name="__R3ZC">#REF!</definedName>
    <definedName name="__R3ZCPP">#REF!</definedName>
    <definedName name="__r4r">{"via1",#N/A,TRUE,"general";"via2",#N/A,TRUE,"general";"via3",#N/A,TRUE,"general"}</definedName>
    <definedName name="__Rc">#REF!</definedName>
    <definedName name="__RDE216">[8]precio!$F$46</definedName>
    <definedName name="__RDE266">[8]precio!$F$45</definedName>
    <definedName name="__RDE3256">[8]precio!$F$44</definedName>
    <definedName name="__RDE416">[8]precio!$F$43</definedName>
    <definedName name="__RDE512">[8]precio!$F$48</definedName>
    <definedName name="__RDE513">[8]precio!$F$47</definedName>
    <definedName name="__ref4">#REF!</definedName>
    <definedName name="__REF40">#REF!</definedName>
    <definedName name="__ref60">[9]BASICOS!$G$214</definedName>
    <definedName name="__rig25">#REF!</definedName>
    <definedName name="__rtu6">{"via1",#N/A,TRUE,"general";"via2",#N/A,TRUE,"general";"via3",#N/A,TRUE,"general"}</definedName>
    <definedName name="__s1">{"via1",#N/A,TRUE,"general";"via2",#N/A,TRUE,"general";"via3",#N/A,TRUE,"general"}</definedName>
    <definedName name="__s2">{"TAB1",#N/A,TRUE,"GENERAL";"TAB2",#N/A,TRUE,"GENERAL";"TAB3",#N/A,TRUE,"GENERAL";"TAB4",#N/A,TRUE,"GENERAL";"TAB5",#N/A,TRUE,"GENERAL"}</definedName>
    <definedName name="__s3">{"TAB1",#N/A,TRUE,"GENERAL";"TAB2",#N/A,TRUE,"GENERAL";"TAB3",#N/A,TRUE,"GENERAL";"TAB4",#N/A,TRUE,"GENERAL";"TAB5",#N/A,TRUE,"GENERAL"}</definedName>
    <definedName name="__s4">{"via1",#N/A,TRUE,"general";"via2",#N/A,TRUE,"general";"via3",#N/A,TRUE,"general"}</definedName>
    <definedName name="__s5">{"via1",#N/A,TRUE,"general";"via2",#N/A,TRUE,"general";"via3",#N/A,TRUE,"general"}</definedName>
    <definedName name="__s6">{"TAB1",#N/A,TRUE,"GENERAL";"TAB2",#N/A,TRUE,"GENERAL";"TAB3",#N/A,TRUE,"GENERAL";"TAB4",#N/A,TRUE,"GENERAL";"TAB5",#N/A,TRUE,"GENERAL"}</definedName>
    <definedName name="__s7">{"via1",#N/A,TRUE,"general";"via2",#N/A,TRUE,"general";"via3",#N/A,TRUE,"general"}</definedName>
    <definedName name="__SBC1">#REF!</definedName>
    <definedName name="__SBC3">#REF!</definedName>
    <definedName name="__SBC5">#REF!</definedName>
    <definedName name="__sqd1">#REF!</definedName>
    <definedName name="__sqd2">#REF!</definedName>
    <definedName name="__sqd3">#REF!</definedName>
    <definedName name="__sqd4">#REF!</definedName>
    <definedName name="__SYN1">#REF!</definedName>
    <definedName name="__SYN2">#REF!</definedName>
    <definedName name="__t3">{"TAB1",#N/A,TRUE,"GENERAL";"TAB2",#N/A,TRUE,"GENERAL";"TAB3",#N/A,TRUE,"GENERAL";"TAB4",#N/A,TRUE,"GENERAL";"TAB5",#N/A,TRUE,"GENERAL"}</definedName>
    <definedName name="__t4">{"via1",#N/A,TRUE,"general";"via2",#N/A,TRUE,"general";"via3",#N/A,TRUE,"general"}</definedName>
    <definedName name="__t5">{"TAB1",#N/A,TRUE,"GENERAL";"TAB2",#N/A,TRUE,"GENERAL";"TAB3",#N/A,TRUE,"GENERAL";"TAB4",#N/A,TRUE,"GENERAL";"TAB5",#N/A,TRUE,"GENERAL"}</definedName>
    <definedName name="__t6">{"via1",#N/A,TRUE,"general";"via2",#N/A,TRUE,"general";"via3",#N/A,TRUE,"general"}</definedName>
    <definedName name="__t66">{"TAB1",#N/A,TRUE,"GENERAL";"TAB2",#N/A,TRUE,"GENERAL";"TAB3",#N/A,TRUE,"GENERAL";"TAB4",#N/A,TRUE,"GENERAL";"TAB5",#N/A,TRUE,"GENERAL"}</definedName>
    <definedName name="__t7">{"via1",#N/A,TRUE,"general";"via2",#N/A,TRUE,"general";"via3",#N/A,TRUE,"general"}</definedName>
    <definedName name="__t77">{"TAB1",#N/A,TRUE,"GENERAL";"TAB2",#N/A,TRUE,"GENERAL";"TAB3",#N/A,TRUE,"GENERAL";"TAB4",#N/A,TRUE,"GENERAL";"TAB5",#N/A,TRUE,"GENERAL"}</definedName>
    <definedName name="__t8">{"TAB1",#N/A,TRUE,"GENERAL";"TAB2",#N/A,TRUE,"GENERAL";"TAB3",#N/A,TRUE,"GENERAL";"TAB4",#N/A,TRUE,"GENERAL";"TAB5",#N/A,TRUE,"GENERAL"}</definedName>
    <definedName name="__t88">{"via1",#N/A,TRUE,"general";"via2",#N/A,TRUE,"general";"via3",#N/A,TRUE,"general"}</definedName>
    <definedName name="__t9">{"TAB1",#N/A,TRUE,"GENERAL";"TAB2",#N/A,TRUE,"GENERAL";"TAB3",#N/A,TRUE,"GENERAL";"TAB4",#N/A,TRUE,"GENERAL";"TAB5",#N/A,TRUE,"GENERAL"}</definedName>
    <definedName name="__t99">{"via1",#N/A,TRUE,"general";"via2",#N/A,TRUE,"general";"via3",#N/A,TRUE,"general"}</definedName>
    <definedName name="__tab1">#REF!</definedName>
    <definedName name="__tab2">#REF!</definedName>
    <definedName name="__tab3">#REF!</definedName>
    <definedName name="__TAB4">#REF!</definedName>
    <definedName name="__Tab5">#REF!</definedName>
    <definedName name="__tf3813">#REF!</definedName>
    <definedName name="__TLL3">#REF!</definedName>
    <definedName name="__TOP1">#REF!</definedName>
    <definedName name="__TOP10">#REF!</definedName>
    <definedName name="__TOP2">#REF!</definedName>
    <definedName name="__TOP3">#REF!</definedName>
    <definedName name="__TOP4">#REF!</definedName>
    <definedName name="__TOP5">#REF!</definedName>
    <definedName name="__TOP6">#REF!</definedName>
    <definedName name="__TOP7">#REF!</definedName>
    <definedName name="__TOP8">#REF!</definedName>
    <definedName name="__TOP9">#REF!</definedName>
    <definedName name="__TOT1">#REF!</definedName>
    <definedName name="__TP1">#REF!</definedName>
    <definedName name="__Tpt1">#REF!</definedName>
    <definedName name="__Tpt2">#REF!</definedName>
    <definedName name="__u4">{"TAB1",#N/A,TRUE,"GENERAL";"TAB2",#N/A,TRUE,"GENERAL";"TAB3",#N/A,TRUE,"GENERAL";"TAB4",#N/A,TRUE,"GENERAL";"TAB5",#N/A,TRUE,"GENERAL"}</definedName>
    <definedName name="__u5">{"TAB1",#N/A,TRUE,"GENERAL";"TAB2",#N/A,TRUE,"GENERAL";"TAB3",#N/A,TRUE,"GENERAL";"TAB4",#N/A,TRUE,"GENERAL";"TAB5",#N/A,TRUE,"GENERAL"}</definedName>
    <definedName name="__u6">{"TAB1",#N/A,TRUE,"GENERAL";"TAB2",#N/A,TRUE,"GENERAL";"TAB3",#N/A,TRUE,"GENERAL";"TAB4",#N/A,TRUE,"GENERAL";"TAB5",#N/A,TRUE,"GENERAL"}</definedName>
    <definedName name="__u7">{"via1",#N/A,TRUE,"general";"via2",#N/A,TRUE,"general";"via3",#N/A,TRUE,"general"}</definedName>
    <definedName name="__u8">{"TAB1",#N/A,TRUE,"GENERAL";"TAB2",#N/A,TRUE,"GENERAL";"TAB3",#N/A,TRUE,"GENERAL";"TAB4",#N/A,TRUE,"GENERAL";"TAB5",#N/A,TRUE,"GENERAL"}</definedName>
    <definedName name="__u9">{"TAB1",#N/A,TRUE,"GENERAL";"TAB2",#N/A,TRUE,"GENERAL";"TAB3",#N/A,TRUE,"GENERAL";"TAB4",#N/A,TRUE,"GENERAL";"TAB5",#N/A,TRUE,"GENERAL"}</definedName>
    <definedName name="__ur7">{"TAB1",#N/A,TRUE,"GENERAL";"TAB2",#N/A,TRUE,"GENERAL";"TAB3",#N/A,TRUE,"GENERAL";"TAB4",#N/A,TRUE,"GENERAL";"TAB5",#N/A,TRUE,"GENERAL"}</definedName>
    <definedName name="__v2">{"via1",#N/A,TRUE,"general";"via2",#N/A,TRUE,"general";"via3",#N/A,TRUE,"general"}</definedName>
    <definedName name="__v3">{"TAB1",#N/A,TRUE,"GENERAL";"TAB2",#N/A,TRUE,"GENERAL";"TAB3",#N/A,TRUE,"GENERAL";"TAB4",#N/A,TRUE,"GENERAL";"TAB5",#N/A,TRUE,"GENERAL"}</definedName>
    <definedName name="__v4">{"TAB1",#N/A,TRUE,"GENERAL";"TAB2",#N/A,TRUE,"GENERAL";"TAB3",#N/A,TRUE,"GENERAL";"TAB4",#N/A,TRUE,"GENERAL";"TAB5",#N/A,TRUE,"GENERAL"}</definedName>
    <definedName name="__v5">{"TAB1",#N/A,TRUE,"GENERAL";"TAB2",#N/A,TRUE,"GENERAL";"TAB3",#N/A,TRUE,"GENERAL";"TAB4",#N/A,TRUE,"GENERAL";"TAB5",#N/A,TRUE,"GENERAL"}</definedName>
    <definedName name="__v6">{"TAB1",#N/A,TRUE,"GENERAL";"TAB2",#N/A,TRUE,"GENERAL";"TAB3",#N/A,TRUE,"GENERAL";"TAB4",#N/A,TRUE,"GENERAL";"TAB5",#N/A,TRUE,"GENERAL"}</definedName>
    <definedName name="__v7">{"via1",#N/A,TRUE,"general";"via2",#N/A,TRUE,"general";"via3",#N/A,TRUE,"general"}</definedName>
    <definedName name="__v8">{"TAB1",#N/A,TRUE,"GENERAL";"TAB2",#N/A,TRUE,"GENERAL";"TAB3",#N/A,TRUE,"GENERAL";"TAB4",#N/A,TRUE,"GENERAL";"TAB5",#N/A,TRUE,"GENERAL"}</definedName>
    <definedName name="__v9">{"TAB1",#N/A,TRUE,"GENERAL";"TAB2",#N/A,TRUE,"GENERAL";"TAB3",#N/A,TRUE,"GENERAL";"TAB4",#N/A,TRUE,"GENERAL";"TAB5",#N/A,TRUE,"GENERAL"}</definedName>
    <definedName name="__va1">#REF!</definedName>
    <definedName name="__va2">#REF!</definedName>
    <definedName name="__va3">#REF!</definedName>
    <definedName name="__va4">#REF!</definedName>
    <definedName name="__var1">#REF!</definedName>
    <definedName name="__var3">#REF!</definedName>
    <definedName name="__var4">#REF!,#REF!,#REF!</definedName>
    <definedName name="__VEX1">#REF!</definedName>
    <definedName name="__VFA1">#REF!</definedName>
    <definedName name="__vfv4">{"via1",#N/A,TRUE,"general";"via2",#N/A,TRUE,"general";"via3",#N/A,TRUE,"general"}</definedName>
    <definedName name="__VIT1">#REF!</definedName>
    <definedName name="__Vol1">#REF!</definedName>
    <definedName name="__VPD1">#REF!</definedName>
    <definedName name="__VPI1">#REF!</definedName>
    <definedName name="__VPR1">#REF!</definedName>
    <definedName name="__VPR2">#REF!</definedName>
    <definedName name="__VRA1">#REF!</definedName>
    <definedName name="__VRP1">#REF!</definedName>
    <definedName name="__VSM1">#REF!</definedName>
    <definedName name="__Vu1">#REF!</definedName>
    <definedName name="__Vu2">#REF!</definedName>
    <definedName name="__Vu3">#REF!</definedName>
    <definedName name="__x1">{"TAB1",#N/A,TRUE,"GENERAL";"TAB2",#N/A,TRUE,"GENERAL";"TAB3",#N/A,TRUE,"GENERAL";"TAB4",#N/A,TRUE,"GENERAL";"TAB5",#N/A,TRUE,"GENERAL"}</definedName>
    <definedName name="__x2">{"via1",#N/A,TRUE,"general";"via2",#N/A,TRUE,"general";"via3",#N/A,TRUE,"general"}</definedName>
    <definedName name="__x3">{"via1",#N/A,TRUE,"general";"via2",#N/A,TRUE,"general";"via3",#N/A,TRUE,"general"}</definedName>
    <definedName name="__x4">{"via1",#N/A,TRUE,"general";"via2",#N/A,TRUE,"general";"via3",#N/A,TRUE,"general"}</definedName>
    <definedName name="__x5">{"TAB1",#N/A,TRUE,"GENERAL";"TAB2",#N/A,TRUE,"GENERAL";"TAB3",#N/A,TRUE,"GENERAL";"TAB4",#N/A,TRUE,"GENERAL";"TAB5",#N/A,TRUE,"GENERAL"}</definedName>
    <definedName name="__x6">{"TAB1",#N/A,TRUE,"GENERAL";"TAB2",#N/A,TRUE,"GENERAL";"TAB3",#N/A,TRUE,"GENERAL";"TAB4",#N/A,TRUE,"GENERAL";"TAB5",#N/A,TRUE,"GENERAL"}</definedName>
    <definedName name="__x7">{"TAB1",#N/A,TRUE,"GENERAL";"TAB2",#N/A,TRUE,"GENERAL";"TAB3",#N/A,TRUE,"GENERAL";"TAB4",#N/A,TRUE,"GENERAL";"TAB5",#N/A,TRUE,"GENERAL"}</definedName>
    <definedName name="__x8">{"via1",#N/A,TRUE,"general";"via2",#N/A,TRUE,"general";"via3",#N/A,TRUE,"general"}</definedName>
    <definedName name="__x9">{"TAB1",#N/A,TRUE,"GENERAL";"TAB2",#N/A,TRUE,"GENERAL";"TAB3",#N/A,TRUE,"GENERAL";"TAB4",#N/A,TRUE,"GENERAL";"TAB5",#N/A,TRUE,"GENERAL"}</definedName>
    <definedName name="__xlfn.BAHTTEXT">#NAME?</definedName>
    <definedName name="__xlnm.Criteria">#REF!</definedName>
    <definedName name="__xlnm.Database">#REF!</definedName>
    <definedName name="__xlnm.Extract">#REF!</definedName>
    <definedName name="__xlnm.Print_Area">#REF!</definedName>
    <definedName name="__xlnm.Print_Titles">#REF!</definedName>
    <definedName name="__y2">{"TAB1",#N/A,TRUE,"GENERAL";"TAB2",#N/A,TRUE,"GENERAL";"TAB3",#N/A,TRUE,"GENERAL";"TAB4",#N/A,TRUE,"GENERAL";"TAB5",#N/A,TRUE,"GENERAL"}</definedName>
    <definedName name="__y3">{"via1",#N/A,TRUE,"general";"via2",#N/A,TRUE,"general";"via3",#N/A,TRUE,"general"}</definedName>
    <definedName name="__y4">{"via1",#N/A,TRUE,"general";"via2",#N/A,TRUE,"general";"via3",#N/A,TRUE,"general"}</definedName>
    <definedName name="__y5">{"TAB1",#N/A,TRUE,"GENERAL";"TAB2",#N/A,TRUE,"GENERAL";"TAB3",#N/A,TRUE,"GENERAL";"TAB4",#N/A,TRUE,"GENERAL";"TAB5",#N/A,TRUE,"GENERAL"}</definedName>
    <definedName name="__y6">{"via1",#N/A,TRUE,"general";"via2",#N/A,TRUE,"general";"via3",#N/A,TRUE,"general"}</definedName>
    <definedName name="__y7">{"via1",#N/A,TRUE,"general";"via2",#N/A,TRUE,"general";"via3",#N/A,TRUE,"general"}</definedName>
    <definedName name="__y8">{"via1",#N/A,TRUE,"general";"via2",#N/A,TRUE,"general";"via3",#N/A,TRUE,"general"}</definedName>
    <definedName name="__y9">{"TAB1",#N/A,TRUE,"GENERAL";"TAB2",#N/A,TRUE,"GENERAL";"TAB3",#N/A,TRUE,"GENERAL";"TAB4",#N/A,TRUE,"GENERAL";"TAB5",#N/A,TRUE,"GENERAL"}</definedName>
    <definedName name="__z1">{"TAB1",#N/A,TRUE,"GENERAL";"TAB2",#N/A,TRUE,"GENERAL";"TAB3",#N/A,TRUE,"GENERAL";"TAB4",#N/A,TRUE,"GENERAL";"TAB5",#N/A,TRUE,"GENERAL"}</definedName>
    <definedName name="__z2">{"via1",#N/A,TRUE,"general";"via2",#N/A,TRUE,"general";"via3",#N/A,TRUE,"general"}</definedName>
    <definedName name="__z3">{"via1",#N/A,TRUE,"general";"via2",#N/A,TRUE,"general";"via3",#N/A,TRUE,"general"}</definedName>
    <definedName name="__z4">{"TAB1",#N/A,TRUE,"GENERAL";"TAB2",#N/A,TRUE,"GENERAL";"TAB3",#N/A,TRUE,"GENERAL";"TAB4",#N/A,TRUE,"GENERAL";"TAB5",#N/A,TRUE,"GENERAL"}</definedName>
    <definedName name="__z5">{"via1",#N/A,TRUE,"general";"via2",#N/A,TRUE,"general";"via3",#N/A,TRUE,"general"}</definedName>
    <definedName name="__z6">{"TAB1",#N/A,TRUE,"GENERAL";"TAB2",#N/A,TRUE,"GENERAL";"TAB3",#N/A,TRUE,"GENERAL";"TAB4",#N/A,TRUE,"GENERAL";"TAB5",#N/A,TRUE,"GENERAL"}</definedName>
    <definedName name="_01">#REF!</definedName>
    <definedName name="_01_11">#REF!</definedName>
    <definedName name="_1">#REF!</definedName>
    <definedName name="_1.10">#REF!</definedName>
    <definedName name="_1.11">#REF!</definedName>
    <definedName name="_1.12">#REF!</definedName>
    <definedName name="_1.13">#REF!</definedName>
    <definedName name="_1.14">#REF!</definedName>
    <definedName name="_1.15">#REF!</definedName>
    <definedName name="_1.16">#REF!</definedName>
    <definedName name="_1.17">#REF!</definedName>
    <definedName name="_1.18">#REF!</definedName>
    <definedName name="_1.19">#REF!</definedName>
    <definedName name="_1.20">#REF!</definedName>
    <definedName name="_1__123Graph_ACart_Utilidad">[4]EVA!$F$104:$I$104</definedName>
    <definedName name="_1__xlnm.Print_Area">#REF!</definedName>
    <definedName name="_1_25">#REF!</definedName>
    <definedName name="_2">#REF!</definedName>
    <definedName name="_2__123Graph_BCart_Utilidad">[4]EVA!$F$105:$I$105</definedName>
    <definedName name="_3__123Graph_CCart_Utilidad">[4]EVA!$F$106:$I$106</definedName>
    <definedName name="_4__123Graph_LBL_ACart_Utilidad">[4]EVA!$F$109:$I$109</definedName>
    <definedName name="_5__123Graph_LBL_BCart_Utilidad">[4]EVA!$F$110:$I$110</definedName>
    <definedName name="_6__123Graph_LBL_CCart_Utilidad">[4]EVA!$F$111:$I$111</definedName>
    <definedName name="_7__123Graph_XCart_Utilidad">[4]EVA!$F$103:$I$103</definedName>
    <definedName name="_AFC1">[2]INV!$A$25:$D$28</definedName>
    <definedName name="_AFC3">[2]INV!$F$25:$I$28</definedName>
    <definedName name="_AFC5">[2]INV!$K$25:$N$28</definedName>
    <definedName name="_aiu2">#REF!</definedName>
    <definedName name="_BGC1">[2]INV!$A$5:$D$8</definedName>
    <definedName name="_BGC3">[2]INV!$F$5:$I$8</definedName>
    <definedName name="_BGC5">[2]INV!$K$5:$N$8</definedName>
    <definedName name="_CAC1">[2]INV!$A$19:$D$22</definedName>
    <definedName name="_CAC3">[2]INV!$F$19:$I$22</definedName>
    <definedName name="_CAC5">[2]INV!$K$19:$N$22</definedName>
    <definedName name="_Dist_Bin">[11]SABANA!#REF!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h5">{"TAB1",#N/A,TRUE,"GENERAL";"TAB2",#N/A,TRUE,"GENERAL";"TAB3",#N/A,TRUE,"GENERAL";"TAB4",#N/A,TRUE,"GENERAL";"TAB5",#N/A,TRUE,"GENERAL"}</definedName>
    <definedName name="_h6">{"via1",#N/A,TRUE,"general";"via2",#N/A,TRUE,"general";"via3",#N/A,TRUE,"general"}</definedName>
    <definedName name="_h7">{"TAB1",#N/A,TRUE,"GENERAL";"TAB2",#N/A,TRUE,"GENERAL";"TAB3",#N/A,TRUE,"GENERAL";"TAB4",#N/A,TRUE,"GENERAL";"TAB5",#N/A,TRUE,"GENERAL"}</definedName>
    <definedName name="_h8">{"via1",#N/A,TRUE,"general";"via2",#N/A,TRUE,"general";"via3",#N/A,TRUE,"general"}</definedName>
    <definedName name="_hac1">[12]Dimensiones!$F$8</definedName>
    <definedName name="_hac2">[12]Dimensiones!$F$11</definedName>
    <definedName name="_hac3">[12]Dimensiones!$F$14</definedName>
    <definedName name="_hac4">[12]Dimensiones!$F$17</definedName>
    <definedName name="_hac5">[12]Dimensiones!$F$20</definedName>
    <definedName name="_hfh7">{"via1",#N/A,TRUE,"general";"via2",#N/A,TRUE,"general";"via3",#N/A,TRUE,"general"}</definedName>
    <definedName name="_hhg1">{#N/A,#N/A,TRUE,"1842CWN0"}</definedName>
    <definedName name="_hie12">[8]precio!$F$26</definedName>
    <definedName name="_hie38">[8]precio!$F$27</definedName>
    <definedName name="_hie58">[8]precio!$F$25</definedName>
    <definedName name="_i1">#REF!</definedName>
    <definedName name="_i4">{"via1",#N/A,TRUE,"general";"via2",#N/A,TRUE,"general";"via3",#N/A,TRUE,"general"}</definedName>
    <definedName name="_i5">{"TAB1",#N/A,TRUE,"GENERAL";"TAB2",#N/A,TRUE,"GENERAL";"TAB3",#N/A,TRUE,"GENERAL";"TAB4",#N/A,TRUE,"GENERAL";"TAB5",#N/A,TRUE,"GENERAL"}</definedName>
    <definedName name="_i6">{"TAB1",#N/A,TRUE,"GENERAL";"TAB2",#N/A,TRUE,"GENERAL";"TAB3",#N/A,TRUE,"GENERAL";"TAB4",#N/A,TRUE,"GENERAL";"TAB5",#N/A,TRUE,"GENERAL"}</definedName>
    <definedName name="_i7">{"via1",#N/A,TRUE,"general";"via2",#N/A,TRUE,"general";"via3",#N/A,TRUE,"general"}</definedName>
    <definedName name="_i77">{"TAB1",#N/A,TRUE,"GENERAL";"TAB2",#N/A,TRUE,"GENERAL";"TAB3",#N/A,TRUE,"GENERAL";"TAB4",#N/A,TRUE,"GENERAL";"TAB5",#N/A,TRUE,"GENERAL"}</definedName>
    <definedName name="_i8">{"via1",#N/A,TRUE,"general";"via2",#N/A,TRUE,"general";"via3",#N/A,TRUE,"general"}</definedName>
    <definedName name="_i9">{"TAB1",#N/A,TRUE,"GENERAL";"TAB2",#N/A,TRUE,"GENERAL";"TAB3",#N/A,TRUE,"GENERAL";"TAB4",#N/A,TRUE,"GENERAL";"TAB5",#N/A,TRUE,"GENERAL"}</definedName>
    <definedName name="_ICP1">#REF!</definedName>
    <definedName name="_IMP1">#REF!</definedName>
    <definedName name="_Inc1">#REF!</definedName>
    <definedName name="_Inc2">#REF!</definedName>
    <definedName name="_Inc3">#REF!</definedName>
    <definedName name="_INF1">#REF!</definedName>
    <definedName name="_Ing1">#REF!</definedName>
    <definedName name="_Ing2">#REF!</definedName>
    <definedName name="_Ing3">#REF!</definedName>
    <definedName name="_IPC2002">#REF!</definedName>
    <definedName name="_IVA1">#REF!</definedName>
    <definedName name="_Jai1">#REF!</definedName>
    <definedName name="_Jai2">#REF!</definedName>
    <definedName name="_Jai3">#REF!</definedName>
    <definedName name="_k3">{"TAB1",#N/A,TRUE,"GENERAL";"TAB2",#N/A,TRUE,"GENERAL";"TAB3",#N/A,TRUE,"GENERAL";"TAB4",#N/A,TRUE,"GENERAL";"TAB5",#N/A,TRUE,"GENERAL"}</definedName>
    <definedName name="_k4">{"via1",#N/A,TRUE,"general";"via2",#N/A,TRUE,"general";"via3",#N/A,TRUE,"general"}</definedName>
    <definedName name="_k5">{"via1",#N/A,TRUE,"general";"via2",#N/A,TRUE,"general";"via3",#N/A,TRUE,"general"}</definedName>
    <definedName name="_k6">{"TAB1",#N/A,TRUE,"GENERAL";"TAB2",#N/A,TRUE,"GENERAL";"TAB3",#N/A,TRUE,"GENERAL";"TAB4",#N/A,TRUE,"GENERAL";"TAB5",#N/A,TRUE,"GENERAL"}</definedName>
    <definedName name="_k7">{"via1",#N/A,TRUE,"general";"via2",#N/A,TRUE,"general";"via3",#N/A,TRUE,"general"}</definedName>
    <definedName name="_k8">{"via1",#N/A,TRUE,"general";"via2",#N/A,TRUE,"general";"via3",#N/A,TRUE,"general"}</definedName>
    <definedName name="_k9">{"TAB1",#N/A,TRUE,"GENERAL";"TAB2",#N/A,TRUE,"GENERAL";"TAB3",#N/A,TRUE,"GENERAL";"TAB4",#N/A,TRUE,"GENERAL";"TAB5",#N/A,TRUE,"GENERAL"}</definedName>
    <definedName name="_Key1">#REF!</definedName>
    <definedName name="_Key11">#REF!</definedName>
    <definedName name="_key2">#REF!</definedName>
    <definedName name="_Key21">#REF!</definedName>
    <definedName name="_key3">#REF!</definedName>
    <definedName name="_key31">#REF!</definedName>
    <definedName name="_kjk6">{"TAB1",#N/A,TRUE,"GENERAL";"TAB2",#N/A,TRUE,"GENERAL";"TAB3",#N/A,TRUE,"GENERAL";"TAB4",#N/A,TRUE,"GENERAL";"TAB5",#N/A,TRUE,"GENERAL"}</definedName>
    <definedName name="_Kpe1">#REF!</definedName>
    <definedName name="_kpe2">#REF!</definedName>
    <definedName name="_kpe3">#REF!</definedName>
    <definedName name="_kpe4">#REF!</definedName>
    <definedName name="_lac1">[12]Dimensiones!$F$9</definedName>
    <definedName name="_lac2">[12]Dimensiones!$F$12</definedName>
    <definedName name="_lac3">[12]Dimensiones!$F$15</definedName>
    <definedName name="_lac4">[12]Dimensiones!$F$18</definedName>
    <definedName name="_lac5">[12]Dimensiones!$F$21</definedName>
    <definedName name="_lar03">#REF!</definedName>
    <definedName name="_LEY80">#REF!</definedName>
    <definedName name="_LMO1">#REF!</definedName>
    <definedName name="_M14">#REF!</definedName>
    <definedName name="_m3">{"via1",#N/A,TRUE,"general";"via2",#N/A,TRUE,"general";"via3",#N/A,TRUE,"general"}</definedName>
    <definedName name="_m4">{"TAB1",#N/A,TRUE,"GENERAL";"TAB2",#N/A,TRUE,"GENERAL";"TAB3",#N/A,TRUE,"GENERAL";"TAB4",#N/A,TRUE,"GENERAL";"TAB5",#N/A,TRUE,"GENERAL"}</definedName>
    <definedName name="_m5">{"via1",#N/A,TRUE,"general";"via2",#N/A,TRUE,"general";"via3",#N/A,TRUE,"general"}</definedName>
    <definedName name="_m6">{"TAB1",#N/A,TRUE,"GENERAL";"TAB2",#N/A,TRUE,"GENERAL";"TAB3",#N/A,TRUE,"GENERAL";"TAB4",#N/A,TRUE,"GENERAL";"TAB5",#N/A,TRUE,"GENERAL"}</definedName>
    <definedName name="_m7">{"TAB1",#N/A,TRUE,"GENERAL";"TAB2",#N/A,TRUE,"GENERAL";"TAB3",#N/A,TRUE,"GENERAL";"TAB4",#N/A,TRUE,"GENERAL";"TAB5",#N/A,TRUE,"GENERAL"}</definedName>
    <definedName name="_m8">{"via1",#N/A,TRUE,"general";"via2",#N/A,TRUE,"general";"via3",#N/A,TRUE,"general"}</definedName>
    <definedName name="_m9">{"via1",#N/A,TRUE,"general";"via2",#N/A,TRUE,"general";"via3",#N/A,TRUE,"general"}</definedName>
    <definedName name="_MA2">#REF!</definedName>
    <definedName name="_MAR01">#REF!</definedName>
    <definedName name="_MAT1">#REF!</definedName>
    <definedName name="_MAT10">#REF!</definedName>
    <definedName name="_MAT100">#REF!</definedName>
    <definedName name="_MAT101">#REF!</definedName>
    <definedName name="_MAT102">#REF!</definedName>
    <definedName name="_MAT103">#REF!</definedName>
    <definedName name="_MAT104">#REF!</definedName>
    <definedName name="_MAT105">#REF!</definedName>
    <definedName name="_MAT106">#REF!</definedName>
    <definedName name="_MAT107">#REF!</definedName>
    <definedName name="_MAT108">#REF!</definedName>
    <definedName name="_MAT109">#REF!</definedName>
    <definedName name="_MAT11">#REF!</definedName>
    <definedName name="_MAT110">#REF!</definedName>
    <definedName name="_MAT111">#REF!</definedName>
    <definedName name="_MAT1111">#REF!</definedName>
    <definedName name="_MAT112">#REF!</definedName>
    <definedName name="_MAT113">#REF!</definedName>
    <definedName name="_MAT114">#REF!</definedName>
    <definedName name="_MAT115">#REF!</definedName>
    <definedName name="_MAT116">#REF!</definedName>
    <definedName name="_MAT117">#REF!</definedName>
    <definedName name="_MAT118">#REF!</definedName>
    <definedName name="_MAT119">#REF!</definedName>
    <definedName name="_MAT12">#REF!</definedName>
    <definedName name="_MAT120">#REF!</definedName>
    <definedName name="_MAT121">#REF!</definedName>
    <definedName name="_MAT122">#REF!</definedName>
    <definedName name="_MAT123">#REF!</definedName>
    <definedName name="_MAT124">#REF!</definedName>
    <definedName name="_MAT125">#REF!</definedName>
    <definedName name="_MAT126">#REF!</definedName>
    <definedName name="_MAT127">#REF!</definedName>
    <definedName name="_MAT128">#REF!</definedName>
    <definedName name="_MAT129">#REF!</definedName>
    <definedName name="_MAT13">#REF!</definedName>
    <definedName name="_MAT130">#REF!</definedName>
    <definedName name="_MAT131">#REF!</definedName>
    <definedName name="_MAT132">#REF!</definedName>
    <definedName name="_MAT133">#REF!</definedName>
    <definedName name="_MAT134">#REF!</definedName>
    <definedName name="_MAT135">#REF!</definedName>
    <definedName name="_MAT136">#REF!</definedName>
    <definedName name="_MAT137">#REF!</definedName>
    <definedName name="_MAT138">#REF!</definedName>
    <definedName name="_MAT139">#REF!</definedName>
    <definedName name="_MAT14">#REF!</definedName>
    <definedName name="_MAT140">#REF!</definedName>
    <definedName name="_MAT141">#REF!</definedName>
    <definedName name="_MAT142">#REF!</definedName>
    <definedName name="_MAT143">#REF!</definedName>
    <definedName name="_MAT144">#REF!</definedName>
    <definedName name="_MAT145">#REF!</definedName>
    <definedName name="_MAT146">#REF!</definedName>
    <definedName name="_MAT147">#REF!</definedName>
    <definedName name="_MAT148">#REF!</definedName>
    <definedName name="_MAT149">#REF!</definedName>
    <definedName name="_MAT15">#REF!</definedName>
    <definedName name="_MAT150">#REF!</definedName>
    <definedName name="_MAT151">#REF!</definedName>
    <definedName name="_MAT152">#REF!</definedName>
    <definedName name="_MAT153">#REF!</definedName>
    <definedName name="_MAT154">#REF!</definedName>
    <definedName name="_MAT155">#REF!</definedName>
    <definedName name="_MAT156">#REF!</definedName>
    <definedName name="_MAT157">#REF!</definedName>
    <definedName name="_MAT158">#REF!</definedName>
    <definedName name="_MAT159">#REF!</definedName>
    <definedName name="_MAT16">#REF!</definedName>
    <definedName name="_MAT160">#REF!</definedName>
    <definedName name="_MAT161">#REF!</definedName>
    <definedName name="_MAT162">#REF!</definedName>
    <definedName name="_MAT163">#REF!</definedName>
    <definedName name="_MAT164">#REF!</definedName>
    <definedName name="_MAT165">#REF!</definedName>
    <definedName name="_MAT166">#REF!</definedName>
    <definedName name="_MAT17">#REF!</definedName>
    <definedName name="_MAT170">#REF!</definedName>
    <definedName name="_MAT171">#REF!</definedName>
    <definedName name="_MAT18">#REF!</definedName>
    <definedName name="_MAT19">#REF!</definedName>
    <definedName name="_MAT2">#REF!</definedName>
    <definedName name="_MAT20">#REF!</definedName>
    <definedName name="_MAT21">#REF!</definedName>
    <definedName name="_MAT22">#REF!</definedName>
    <definedName name="_MAT23">#REF!</definedName>
    <definedName name="_MAT24">#REF!</definedName>
    <definedName name="_MAT25">#REF!</definedName>
    <definedName name="_MAT26">#REF!</definedName>
    <definedName name="_MAT27">#REF!</definedName>
    <definedName name="_MAT28">#REF!</definedName>
    <definedName name="_MAT29">#REF!</definedName>
    <definedName name="_MAT3">#REF!</definedName>
    <definedName name="_MAT30">#REF!</definedName>
    <definedName name="_MAT31">#REF!</definedName>
    <definedName name="_MAT32">#REF!</definedName>
    <definedName name="_MAT33">#REF!</definedName>
    <definedName name="_MAT34">#REF!</definedName>
    <definedName name="_MAT35">#REF!</definedName>
    <definedName name="_MAT36">#REF!</definedName>
    <definedName name="_MAT37">#REF!</definedName>
    <definedName name="_MAT38">#REF!</definedName>
    <definedName name="_MAT39">#REF!</definedName>
    <definedName name="_MAT4">#REF!</definedName>
    <definedName name="_MAT40">#REF!</definedName>
    <definedName name="_MAT41">#REF!</definedName>
    <definedName name="_MAT42">#REF!</definedName>
    <definedName name="_MAT43">#REF!</definedName>
    <definedName name="_MAT44">#REF!</definedName>
    <definedName name="_MAT45">#REF!</definedName>
    <definedName name="_MAT46">#REF!</definedName>
    <definedName name="_MAT47">#REF!</definedName>
    <definedName name="_MAT48">#REF!</definedName>
    <definedName name="_MAT49">#REF!</definedName>
    <definedName name="_MAT5">#REF!</definedName>
    <definedName name="_MAT50">#REF!</definedName>
    <definedName name="_MAT51">#REF!</definedName>
    <definedName name="_MAT52">#REF!</definedName>
    <definedName name="_MAT53">#REF!</definedName>
    <definedName name="_MAT54">#REF!</definedName>
    <definedName name="_MAT55">#REF!</definedName>
    <definedName name="_MAT56">#REF!</definedName>
    <definedName name="_MAT57">#REF!</definedName>
    <definedName name="_MAT58">#REF!</definedName>
    <definedName name="_MAT59">#REF!</definedName>
    <definedName name="_MAT6">#REF!</definedName>
    <definedName name="_MAT60">#REF!</definedName>
    <definedName name="_MAT61">#REF!</definedName>
    <definedName name="_MAT62">#REF!</definedName>
    <definedName name="_MAT63">#REF!</definedName>
    <definedName name="_MAT64">#REF!</definedName>
    <definedName name="_MAT65">#REF!</definedName>
    <definedName name="_MAT66">#REF!</definedName>
    <definedName name="_MAT67">#REF!</definedName>
    <definedName name="_MAT68">#REF!</definedName>
    <definedName name="_MAT69">#REF!</definedName>
    <definedName name="_MAT7">#REF!</definedName>
    <definedName name="_MAT70">#REF!</definedName>
    <definedName name="_MAT71">#REF!</definedName>
    <definedName name="_MAT72">#REF!</definedName>
    <definedName name="_MAT73">#REF!</definedName>
    <definedName name="_MAT74">#REF!</definedName>
    <definedName name="_MAT75">#REF!</definedName>
    <definedName name="_MAT76">#REF!</definedName>
    <definedName name="_MAT77">#REF!</definedName>
    <definedName name="_MAT78">#REF!</definedName>
    <definedName name="_MAT79">#REF!</definedName>
    <definedName name="_MAT8">#REF!</definedName>
    <definedName name="_MAT80">#REF!</definedName>
    <definedName name="_MAT81">#REF!</definedName>
    <definedName name="_MAT82">#REF!</definedName>
    <definedName name="_MAT83">#REF!</definedName>
    <definedName name="_MAT832">#REF!</definedName>
    <definedName name="_MAT84">#REF!</definedName>
    <definedName name="_MAT85">#REF!</definedName>
    <definedName name="_MAT86">#REF!</definedName>
    <definedName name="_MAT87">#REF!</definedName>
    <definedName name="_MAT88">#REF!</definedName>
    <definedName name="_MAT89">#REF!</definedName>
    <definedName name="_MAT9">#REF!</definedName>
    <definedName name="_MAT90">#REF!</definedName>
    <definedName name="_MAT91">#REF!</definedName>
    <definedName name="_MAT92">#REF!</definedName>
    <definedName name="_MAT93">#REF!</definedName>
    <definedName name="_MAT94">#REF!</definedName>
    <definedName name="_MAT95">#REF!</definedName>
    <definedName name="_MAT96">#REF!</definedName>
    <definedName name="_MAT97">#REF!</definedName>
    <definedName name="_MAT98">#REF!</definedName>
    <definedName name="_MAT99">#REF!</definedName>
    <definedName name="_MAY88">#REF!</definedName>
    <definedName name="_MB1">#REF!</definedName>
    <definedName name="_MB2">#REF!</definedName>
    <definedName name="_MB3">#REF!</definedName>
    <definedName name="_Mco1">#REF!</definedName>
    <definedName name="_Mco2">#REF!</definedName>
    <definedName name="_min2">#REF!</definedName>
    <definedName name="_MO1">#REF!</definedName>
    <definedName name="_MO10">#REF!</definedName>
    <definedName name="_MO13">#REF!</definedName>
    <definedName name="_MO2">#REF!</definedName>
    <definedName name="_MO3">#REF!</definedName>
    <definedName name="_MO4">#REF!</definedName>
    <definedName name="_MO5">#REF!</definedName>
    <definedName name="_MO6">#REF!</definedName>
    <definedName name="_MO7">#REF!</definedName>
    <definedName name="_MO8">#REF!</definedName>
    <definedName name="_MO9">#REF!</definedName>
    <definedName name="_MOD1">#REF!</definedName>
    <definedName name="_MOR12">#REF!</definedName>
    <definedName name="_MOR13">#REF!</definedName>
    <definedName name="_MOR14">#REF!</definedName>
    <definedName name="_mor15">#REF!</definedName>
    <definedName name="_MOR16">#REF!</definedName>
    <definedName name="_MOR17">#REF!</definedName>
    <definedName name="_MSC1">#REF!</definedName>
    <definedName name="_mun2">#REF!</definedName>
    <definedName name="_Mux1">#REF!</definedName>
    <definedName name="_Mux2">#REF!</definedName>
    <definedName name="_Mux3">#REF!</definedName>
    <definedName name="_Muy1">#REF!</definedName>
    <definedName name="_Muy2">#REF!</definedName>
    <definedName name="_Muy3">#REF!</definedName>
    <definedName name="_MV1">#REF!</definedName>
    <definedName name="_MV10">#REF!</definedName>
    <definedName name="_MV11">#REF!</definedName>
    <definedName name="_MV12">#REF!</definedName>
    <definedName name="_MV13">#REF!</definedName>
    <definedName name="_MV14">#REF!</definedName>
    <definedName name="_MV15">#REF!</definedName>
    <definedName name="_MV16">#REF!</definedName>
    <definedName name="_MV17">#REF!</definedName>
    <definedName name="_MV18">#REF!</definedName>
    <definedName name="_MV19">#REF!</definedName>
    <definedName name="_MV2">#REF!</definedName>
    <definedName name="_MV20">#REF!</definedName>
    <definedName name="_MV3">#REF!</definedName>
    <definedName name="_MV4">#REF!</definedName>
    <definedName name="_MV5">#REF!</definedName>
    <definedName name="_MV6">#REF!</definedName>
    <definedName name="_MV7">#REF!</definedName>
    <definedName name="_MV8">#REF!</definedName>
    <definedName name="_MV9">#REF!</definedName>
    <definedName name="_Mva1">#REF!</definedName>
    <definedName name="_Mva2">#REF!</definedName>
    <definedName name="_N">#REF!</definedName>
    <definedName name="_n3">{"TAB1",#N/A,TRUE,"GENERAL";"TAB2",#N/A,TRUE,"GENERAL";"TAB3",#N/A,TRUE,"GENERAL";"TAB4",#N/A,TRUE,"GENERAL";"TAB5",#N/A,TRUE,"GENERAL"}</definedName>
    <definedName name="_n4">{"via1",#N/A,TRUE,"general";"via2",#N/A,TRUE,"general";"via3",#N/A,TRUE,"general"}</definedName>
    <definedName name="_n5">{"TAB1",#N/A,TRUE,"GENERAL";"TAB2",#N/A,TRUE,"GENERAL";"TAB3",#N/A,TRUE,"GENERAL";"TAB4",#N/A,TRUE,"GENERAL";"TAB5",#N/A,TRUE,"GENERAL"}</definedName>
    <definedName name="_Nac2002">#REF!</definedName>
    <definedName name="_Nac2003">#REF!</definedName>
    <definedName name="_Nal2002">#REF!</definedName>
    <definedName name="_Nal2003">#REF!</definedName>
    <definedName name="_NDI2">#REF!</definedName>
    <definedName name="_NDI3">#REF!</definedName>
    <definedName name="_NDI4">#REF!</definedName>
    <definedName name="_NEW2">[13]Tabla5!#REF!</definedName>
    <definedName name="_NEW3">[14]Tabla5!#REF!</definedName>
    <definedName name="_NNN206">[15]MAT!#REF!</definedName>
    <definedName name="_NNN208">[15]MAT!#REF!</definedName>
    <definedName name="_noa2">#REF!</definedName>
    <definedName name="_nrf10">#REF!</definedName>
    <definedName name="_num10">#REF!</definedName>
    <definedName name="_num2">#REF!</definedName>
    <definedName name="_num3">#REF!</definedName>
    <definedName name="_num4">#REF!</definedName>
    <definedName name="_num5">#REF!</definedName>
    <definedName name="_num6">#REF!</definedName>
    <definedName name="_num7">#REF!</definedName>
    <definedName name="_num8">#REF!</definedName>
    <definedName name="_num9">#REF!</definedName>
    <definedName name="_nyn7">{"via1",#N/A,TRUE,"general";"via2",#N/A,TRUE,"general";"via3",#N/A,TRUE,"general"}</definedName>
    <definedName name="_O">#REF!</definedName>
    <definedName name="_o4">{"via1",#N/A,TRUE,"general";"via2",#N/A,TRUE,"general";"via3",#N/A,TRUE,"general"}</definedName>
    <definedName name="_o5">{"TAB1",#N/A,TRUE,"GENERAL";"TAB2",#N/A,TRUE,"GENERAL";"TAB3",#N/A,TRUE,"GENERAL";"TAB4",#N/A,TRUE,"GENERAL";"TAB5",#N/A,TRUE,"GENERAL"}</definedName>
    <definedName name="_o6">{"TAB1",#N/A,TRUE,"GENERAL";"TAB2",#N/A,TRUE,"GENERAL";"TAB3",#N/A,TRUE,"GENERAL";"TAB4",#N/A,TRUE,"GENERAL";"TAB5",#N/A,TRUE,"GENERAL"}</definedName>
    <definedName name="_o7">{"TAB1",#N/A,TRUE,"GENERAL";"TAB2",#N/A,TRUE,"GENERAL";"TAB3",#N/A,TRUE,"GENERAL";"TAB4",#N/A,TRUE,"GENERAL";"TAB5",#N/A,TRUE,"GENERAL"}</definedName>
    <definedName name="_o8">{"via1",#N/A,TRUE,"general";"via2",#N/A,TRUE,"general";"via3",#N/A,TRUE,"general"}</definedName>
    <definedName name="_o9">{"TAB1",#N/A,TRUE,"GENERAL";"TAB2",#N/A,TRUE,"GENERAL";"TAB3",#N/A,TRUE,"GENERAL";"TAB4",#N/A,TRUE,"GENERAL";"TAB5",#N/A,TRUE,"GENERAL"}</definedName>
    <definedName name="_oa55">#REF!</definedName>
    <definedName name="_OCD1">#REF!</definedName>
    <definedName name="_OCI1">#REF!</definedName>
    <definedName name="_Ope1">#REF!</definedName>
    <definedName name="_Ope2">#REF!</definedName>
    <definedName name="_Ope3">#REF!</definedName>
    <definedName name="_Order1">0</definedName>
    <definedName name="_Order2">0</definedName>
    <definedName name="_ORO10">#REF!</definedName>
    <definedName name="_ORO11">#REF!</definedName>
    <definedName name="_ORO12">#REF!</definedName>
    <definedName name="_ORO13">#REF!</definedName>
    <definedName name="_ORO14">#REF!</definedName>
    <definedName name="_ORO15">#REF!</definedName>
    <definedName name="_ORO16">#REF!</definedName>
    <definedName name="_ORO17">#REF!</definedName>
    <definedName name="_ORO18">#REF!</definedName>
    <definedName name="_ORO19">#REF!</definedName>
    <definedName name="_P">#REF!</definedName>
    <definedName name="_p6">{"via1",#N/A,TRUE,"general";"via2",#N/A,TRUE,"general";"via3",#N/A,TRUE,"general"}</definedName>
    <definedName name="_p7">{"via1",#N/A,TRUE,"general";"via2",#N/A,TRUE,"general";"via3",#N/A,TRUE,"general"}</definedName>
    <definedName name="_p8">{"TAB1",#N/A,TRUE,"GENERAL";"TAB2",#N/A,TRUE,"GENERAL";"TAB3",#N/A,TRUE,"GENERAL";"TAB4",#N/A,TRUE,"GENERAL";"TAB5",#N/A,TRUE,"GENERAL"}</definedName>
    <definedName name="_Pa1">#REF!</definedName>
    <definedName name="_Pa2">#REF!</definedName>
    <definedName name="_Pa3">#REF!</definedName>
    <definedName name="_Pa4">#REF!</definedName>
    <definedName name="_Pae1">#REF!</definedName>
    <definedName name="_Pae2">#REF!</definedName>
    <definedName name="_Pae3">#REF!</definedName>
    <definedName name="_PAG1">#REF!</definedName>
    <definedName name="_Pag10">#REF!</definedName>
    <definedName name="_PAG2">#REF!</definedName>
    <definedName name="_PAG3">#REF!</definedName>
    <definedName name="_PAG4">#REF!</definedName>
    <definedName name="_PAG5">#REF!</definedName>
    <definedName name="_Parse_Out">#REF!</definedName>
    <definedName name="_PJ50">#REF!</definedName>
    <definedName name="_pj51">#REF!</definedName>
    <definedName name="_PMT5671">#REF!</definedName>
    <definedName name="_PMT5805">#REF!</definedName>
    <definedName name="_PMT5806">#REF!</definedName>
    <definedName name="_PMT5815">#REF!</definedName>
    <definedName name="_PMT5820">#REF!</definedName>
    <definedName name="_POR1">#REF!</definedName>
    <definedName name="_POR2">#REF!</definedName>
    <definedName name="_POR3">#REF!</definedName>
    <definedName name="_POR4">#REF!</definedName>
    <definedName name="_POR5">#REF!</definedName>
    <definedName name="_pr01">#REF!</definedName>
    <definedName name="_pr02">#REF!</definedName>
    <definedName name="_pr03">#REF!</definedName>
    <definedName name="_pr04">#REF!</definedName>
    <definedName name="_pr05">#REF!</definedName>
    <definedName name="_pr06">#REF!</definedName>
    <definedName name="_pr07">#REF!</definedName>
    <definedName name="_pr08">#REF!</definedName>
    <definedName name="_pr09">#REF!</definedName>
    <definedName name="_PR1">#REF!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0">#REF!</definedName>
    <definedName name="_pr51">#REF!</definedName>
    <definedName name="_pr52">#REF!</definedName>
    <definedName name="_pr53">#REF!</definedName>
    <definedName name="_pr54">#REF!</definedName>
    <definedName name="_pr55">#REF!</definedName>
    <definedName name="_pr56">#REF!</definedName>
    <definedName name="_pr57">#REF!</definedName>
    <definedName name="_pr58">#REF!</definedName>
    <definedName name="_pr59">#REF!</definedName>
    <definedName name="_pr60">#REF!</definedName>
    <definedName name="_pr61">#REF!</definedName>
    <definedName name="_pr62">#REF!</definedName>
    <definedName name="_pr63">#REF!</definedName>
    <definedName name="_pr64">#REF!</definedName>
    <definedName name="_pr65">#REF!</definedName>
    <definedName name="_pr66">#REF!</definedName>
    <definedName name="_pr67">#REF!</definedName>
    <definedName name="_pr68">#REF!</definedName>
    <definedName name="_pr69">#REF!</definedName>
    <definedName name="_pr70">#REF!</definedName>
    <definedName name="_pr71">#REF!</definedName>
    <definedName name="_pr72">#REF!</definedName>
    <definedName name="_PRE1">#REF!</definedName>
    <definedName name="_PRE12">#REF!</definedName>
    <definedName name="_PTO97">#REF!</definedName>
    <definedName name="_Pu1">#REF!</definedName>
    <definedName name="_Pu2">#REF!</definedName>
    <definedName name="_Pu3">#REF!</definedName>
    <definedName name="_pvc4">[10]materiales!$D$20</definedName>
    <definedName name="_PW2">#REF!</definedName>
    <definedName name="_QTY1">#REF!</definedName>
    <definedName name="_r">{"TAB1",#N/A,TRUE,"GENERAL";"TAB2",#N/A,TRUE,"GENERAL";"TAB3",#N/A,TRUE,"GENERAL";"TAB4",#N/A,TRUE,"GENERAL";"TAB5",#N/A,TRUE,"GENERAL"}</definedName>
    <definedName name="_R1AADDV">#REF!</definedName>
    <definedName name="_R1ALC">#REF!</definedName>
    <definedName name="_R1CCS">#REF!</definedName>
    <definedName name="_R1DDVC">#REF!</definedName>
    <definedName name="_R1EMPRA">#REF!</definedName>
    <definedName name="_R1GAV">#REF!</definedName>
    <definedName name="_R2AADDV">#REF!</definedName>
    <definedName name="_R2ALC">#REF!</definedName>
    <definedName name="_R2BEZ">#REF!</definedName>
    <definedName name="_R2CCS">#REF!</definedName>
    <definedName name="_R2CCT1">#REF!</definedName>
    <definedName name="_R2CCT2">#REF!</definedName>
    <definedName name="_R2CET">#REF!</definedName>
    <definedName name="_R2CPVE">#REF!</definedName>
    <definedName name="_R2CVS">#REF!</definedName>
    <definedName name="_R2DDVC">#REF!</definedName>
    <definedName name="_R2DE">#REF!</definedName>
    <definedName name="_R2DPP">#REF!</definedName>
    <definedName name="_R2EMPRA">#REF!</definedName>
    <definedName name="_R2GAV">#REF!</definedName>
    <definedName name="_R2LDT">#REF!</definedName>
    <definedName name="_R2TL">#REF!</definedName>
    <definedName name="_R2ZC">#REF!</definedName>
    <definedName name="_R2ZCPP">#REF!</definedName>
    <definedName name="_R3AADDV">#REF!</definedName>
    <definedName name="_R3ALC">#REF!</definedName>
    <definedName name="_R3BEZ">#REF!</definedName>
    <definedName name="_R3CCS">#REF!</definedName>
    <definedName name="_R3CCT1">#REF!</definedName>
    <definedName name="_R3CCT2">#REF!</definedName>
    <definedName name="_R3CET">#REF!</definedName>
    <definedName name="_R3CPVE">#REF!</definedName>
    <definedName name="_R3CVS">#REF!</definedName>
    <definedName name="_R3DDVC">#REF!</definedName>
    <definedName name="_R3DE">#REF!</definedName>
    <definedName name="_R3DPP">#REF!</definedName>
    <definedName name="_R3EMPRA">#REF!</definedName>
    <definedName name="_R3GAV">#REF!</definedName>
    <definedName name="_R3LDT">#REF!</definedName>
    <definedName name="_R3TL">#REF!</definedName>
    <definedName name="_R3ZC">#REF!</definedName>
    <definedName name="_R3ZCPP">#REF!</definedName>
    <definedName name="_r4r">{"via1",#N/A,TRUE,"general";"via2",#N/A,TRUE,"general";"via3",#N/A,TRUE,"general"}</definedName>
    <definedName name="_Rc">#REF!</definedName>
    <definedName name="_RDE216">[8]precio!$F$46</definedName>
    <definedName name="_RDE266">[8]precio!$F$45</definedName>
    <definedName name="_RDE3256">[8]precio!$F$44</definedName>
    <definedName name="_RDE416">[8]precio!$F$43</definedName>
    <definedName name="_RDE512">[8]precio!$F$48</definedName>
    <definedName name="_RDE513">[8]precio!$F$47</definedName>
    <definedName name="_REC1">"Rectángulo 31"</definedName>
    <definedName name="_Red1">#REF!</definedName>
    <definedName name="_Red2">#REF!</definedName>
    <definedName name="_Red3">#REF!</definedName>
    <definedName name="_ref4">#REF!</definedName>
    <definedName name="_REF40">#REF!</definedName>
    <definedName name="_ref60">[9]BASICOS!$G$214</definedName>
    <definedName name="_Regression_Out">#REF!</definedName>
    <definedName name="_Regression_X">#REF!</definedName>
    <definedName name="_Regression_Y">#REF!</definedName>
    <definedName name="_RET1">#REF!</definedName>
    <definedName name="_RET2">#REF!</definedName>
    <definedName name="_RET3">#REF!</definedName>
    <definedName name="_RET4">#REF!</definedName>
    <definedName name="_RET5">#REF!</definedName>
    <definedName name="_RET6">#REF!</definedName>
    <definedName name="_REWQ">#REF!</definedName>
    <definedName name="_rig25">#REF!</definedName>
    <definedName name="_rtu6">{"via1",#N/A,TRUE,"general";"via2",#N/A,TRUE,"general";"via3",#N/A,TRUE,"general"}</definedName>
    <definedName name="_s1">{"via1",#N/A,TRUE,"general";"via2",#N/A,TRUE,"general";"via3",#N/A,TRUE,"general"}</definedName>
    <definedName name="_s2">{"TAB1",#N/A,TRUE,"GENERAL";"TAB2",#N/A,TRUE,"GENERAL";"TAB3",#N/A,TRUE,"GENERAL";"TAB4",#N/A,TRUE,"GENERAL";"TAB5",#N/A,TRUE,"GENERAL"}</definedName>
    <definedName name="_s3">{"TAB1",#N/A,TRUE,"GENERAL";"TAB2",#N/A,TRUE,"GENERAL";"TAB3",#N/A,TRUE,"GENERAL";"TAB4",#N/A,TRUE,"GENERAL";"TAB5",#N/A,TRUE,"GENERAL"}</definedName>
    <definedName name="_s4">{"via1",#N/A,TRUE,"general";"via2",#N/A,TRUE,"general";"via3",#N/A,TRUE,"general"}</definedName>
    <definedName name="_s5">{"via1",#N/A,TRUE,"general";"via2",#N/A,TRUE,"general";"via3",#N/A,TRUE,"general"}</definedName>
    <definedName name="_s6">{"TAB1",#N/A,TRUE,"GENERAL";"TAB2",#N/A,TRUE,"GENERAL";"TAB3",#N/A,TRUE,"GENERAL";"TAB4",#N/A,TRUE,"GENERAL";"TAB5",#N/A,TRUE,"GENERAL"}</definedName>
    <definedName name="_s7">{"via1",#N/A,TRUE,"general";"via2",#N/A,TRUE,"general";"via3",#N/A,TRUE,"general"}</definedName>
    <definedName name="_SAL1">#REF!</definedName>
    <definedName name="_SBC1">#REF!</definedName>
    <definedName name="_SBC3">#REF!</definedName>
    <definedName name="_SBC5">#REF!</definedName>
    <definedName name="_Sort">#REF!</definedName>
    <definedName name="_sqd1">#REF!</definedName>
    <definedName name="_sqd2">#REF!</definedName>
    <definedName name="_sqd3">#REF!</definedName>
    <definedName name="_sqd4">#REF!</definedName>
    <definedName name="a">#REF!</definedName>
    <definedName name="A.A..A">{"total",#N/A,FALSE,"TD 0% ";"total",#N/A,FALSE,"TD 12%";"total",#N/A,FALSE,"TD 10%"}</definedName>
    <definedName name="A1XO56">#REF!</definedName>
    <definedName name="a2a">{"TAB1",#N/A,TRUE,"GENERAL";"TAB2",#N/A,TRUE,"GENERAL";"TAB3",#N/A,TRUE,"GENERAL";"TAB4",#N/A,TRUE,"GENERAL";"TAB5",#N/A,TRUE,"GENERAL"}</definedName>
    <definedName name="A2S">#REF!</definedName>
    <definedName name="AA">#REF!</definedName>
    <definedName name="AA_11">#REF!</definedName>
    <definedName name="AAA">#REF!</definedName>
    <definedName name="AAA_10">#REF!</definedName>
    <definedName name="AAA_3">#REF!</definedName>
    <definedName name="AAA_4">#REF!</definedName>
    <definedName name="AAA_5">#REF!</definedName>
    <definedName name="AAA_6">#REF!</definedName>
    <definedName name="AAA_7">#REF!</definedName>
    <definedName name="AAA_8">#REF!</definedName>
    <definedName name="AAA_9">#REF!</definedName>
    <definedName name="AAA_DOCTOPS">"AAA_SET"</definedName>
    <definedName name="AAA_duser">"OFF"</definedName>
    <definedName name="AAAA">#REF!</definedName>
    <definedName name="AAAAA">#REF!</definedName>
    <definedName name="aaaaaa">#REF!</definedName>
    <definedName name="aaaaaaa">#REF!</definedName>
    <definedName name="aaaaaaaa">{#N/A,#N/A,FALSE,"c_finanz";#N/A,#N/A,FALSE,"c_eco";#N/A,#N/A,FALSE,"investimenti";#N/A,#N/A,FALSE,"tir"}</definedName>
    <definedName name="aaaaaaaaa">#REF!</definedName>
    <definedName name="AAAAAAAAAA">#REF!</definedName>
    <definedName name="AAAAAAAAAAAAAA">#REF!</definedName>
    <definedName name="AAAAAAAAAAAAAAAAAAAA">#REF!</definedName>
    <definedName name="aaaaas">{"TAB1",#N/A,TRUE,"GENERAL";"TAB2",#N/A,TRUE,"GENERAL";"TAB3",#N/A,TRUE,"GENERAL";"TAB4",#N/A,TRUE,"GENERAL";"TAB5",#N/A,TRUE,"GENERAL"}</definedName>
    <definedName name="AAB_Addin5">"AAB_Description for addin 5,Description for addin 5,Description for addin 5,Description for addin 5,Description for addin 5,Description for addin 5"</definedName>
    <definedName name="AAC">#REF!</definedName>
    <definedName name="AADOQUINVEH">#REF!</definedName>
    <definedName name="AANDENES">#REF!</definedName>
    <definedName name="AARB_">#REF!</definedName>
    <definedName name="aas">{"TAB1",#N/A,TRUE,"GENERAL";"TAB2",#N/A,TRUE,"GENERAL";"TAB3",#N/A,TRUE,"GENERAL";"TAB4",#N/A,TRUE,"GENERAL";"TAB5",#N/A,TRUE,"GENERAL"}</definedName>
    <definedName name="aasas">#REF!</definedName>
    <definedName name="aasasa">#REF!</definedName>
    <definedName name="AB">#REF!</definedName>
    <definedName name="aba_1">#REF!</definedName>
    <definedName name="aba_2">#REF!</definedName>
    <definedName name="abc">#REF!</definedName>
    <definedName name="ABCD">#REF!</definedName>
    <definedName name="ABCDE">#REF!</definedName>
    <definedName name="ABG">#REF!</definedName>
    <definedName name="ABO">'[16]RCO 1'!$J$1:$AO$3</definedName>
    <definedName name="ABR">#REF!</definedName>
    <definedName name="ABRAZDOBLEALA15PULG">'[17]LISTA DE MATERIALES'!$D$3</definedName>
    <definedName name="absc">#REF!</definedName>
    <definedName name="absc_" localSheetId="0">[18]!absc</definedName>
    <definedName name="absc_">[18]!absc</definedName>
    <definedName name="absc_1" localSheetId="0">[18]!absc</definedName>
    <definedName name="absc_1">[18]!absc</definedName>
    <definedName name="absc1">#REF!</definedName>
    <definedName name="ABSC2">'[19]RCO 2'!$J$1:$AO$3</definedName>
    <definedName name="Ac">#REF!</definedName>
    <definedName name="ACALZADA">#REF!</definedName>
    <definedName name="ACARREO">#REF!</definedName>
    <definedName name="acarreos">#REF!</definedName>
    <definedName name="acc_fdo_rinnovo">#REF!</definedName>
    <definedName name="Accantonamenti">#REF!</definedName>
    <definedName name="ACCE2">#REF!</definedName>
    <definedName name="ACCE4">#REF!</definedName>
    <definedName name="ACCE6">#REF!</definedName>
    <definedName name="ACCEPRE12">#REF!</definedName>
    <definedName name="ACCESAN2">#REF!</definedName>
    <definedName name="ACCESAN3">#REF!</definedName>
    <definedName name="ACCESAN4">#REF!</definedName>
    <definedName name="ACCESORIO_ANCLAJE_LUMINARI_A_DE_SODIO">#REF!</definedName>
    <definedName name="accesorio_ducha">[20]LISTA!$E$13</definedName>
    <definedName name="accesoriopre12">[21]MATERIALES!$D$52</definedName>
    <definedName name="ACCESORIOS">'[22]LISTA DE MATERIALES'!$D$1</definedName>
    <definedName name="ACCESORIOS_PARA_TANQUE_ALMACENAMIENTO_5000_LTS">[20]LISTA!$E$15</definedName>
    <definedName name="ACCESORIOS_PVC_SANITARIOS_2">[20]LISTA!$E$19</definedName>
    <definedName name="ACCESORIOS_PVC_TUBERIA_1">[20]LISTA!$E$23</definedName>
    <definedName name="ACCESORIOS_PVC_TUBERIA_1_2">[20]LISTA!$E$24</definedName>
    <definedName name="ACCESORIOS_PVC_TUBERIA_3_4">[20]LISTA!$E$25</definedName>
    <definedName name="ACCESORIOS_TUBERIA_PVC_SANITARIA_3">[20]LISTA!$E$27</definedName>
    <definedName name="ACCESORIOS_TUBERIA_PVC_SANITARIA_4">[20]LISTA!$E$28</definedName>
    <definedName name="AccessDatabase">"C:\C-314\VOLUMENES\volfin4.mdb"</definedName>
    <definedName name="acci">#REF!</definedName>
    <definedName name="acconti">#REF!</definedName>
    <definedName name="ACCPUERTA">'[22]LISTA DE MATERIALES'!$D$6</definedName>
    <definedName name="ACCRETE">#REF!</definedName>
    <definedName name="Accsesorios_gabinete">#REF!</definedName>
    <definedName name="Accsesorios_gabinete_11">#REF!</definedName>
    <definedName name="ACEB_">#REF!</definedName>
    <definedName name="ACEEP">#REF!</definedName>
    <definedName name="ACEITE">#REF!</definedName>
    <definedName name="ACEITE_MOTOR_4_TIEMPOS">#REF!</definedName>
    <definedName name="ACER">#REF!</definedName>
    <definedName name="acero">#REF!</definedName>
    <definedName name="ACERO_11">#REF!</definedName>
    <definedName name="ACERO_60000_PSI">[20]LISTA!$E$31</definedName>
    <definedName name="Acero_de_40_000_psi">#REF!</definedName>
    <definedName name="Acero_de_40_000_psi_11">#REF!</definedName>
    <definedName name="Acero_de_60_000_psi">#REF!</definedName>
    <definedName name="Acero_de_60_000_psi_11">#REF!</definedName>
    <definedName name="ACERO_DE_REFUERZO_60000">#REF!</definedName>
    <definedName name="Acero_pdr60">#REF!</definedName>
    <definedName name="ACERO2">#REF!</definedName>
    <definedName name="ACERO2_11">#REF!</definedName>
    <definedName name="acero28">#REF!</definedName>
    <definedName name="ACERO34">'[23]list mat'!#REF!</definedName>
    <definedName name="ACERO37">#REF!</definedName>
    <definedName name="ACERO37_11">#REF!</definedName>
    <definedName name="ACERO38">'[23]list mat'!#REF!</definedName>
    <definedName name="ACERO40">#REF!</definedName>
    <definedName name="acero58">#REF!</definedName>
    <definedName name="ACERO6">#REF!</definedName>
    <definedName name="ACERO6_11">#REF!</definedName>
    <definedName name="ACERO60">#REF!</definedName>
    <definedName name="acerob">#REF!</definedName>
    <definedName name="aceroref">#REF!</definedName>
    <definedName name="ACEROS">#REF!</definedName>
    <definedName name="ACETATOS">[6]DATOS!#REF!</definedName>
    <definedName name="ACOM">#REF!</definedName>
    <definedName name="ACOMETIDA">#REF!</definedName>
    <definedName name="acondicionamientopozo">#REF!</definedName>
    <definedName name="aconsuper">[9]MATERIALES!$D$31</definedName>
    <definedName name="ACPA_">#REF!</definedName>
    <definedName name="ACPB_">#REF!</definedName>
    <definedName name="ACPBAS_">#REF!</definedName>
    <definedName name="acpm">5000</definedName>
    <definedName name="AcqLFY">#REF!</definedName>
    <definedName name="ACRS">#REF!</definedName>
    <definedName name="ACT">#REF!</definedName>
    <definedName name="ACT_COMP">#REF!</definedName>
    <definedName name="ACT_COMP2">#REF!</definedName>
    <definedName name="ACT_CONT">#REF!</definedName>
    <definedName name="ACT_CONT2">#REF!</definedName>
    <definedName name="ACTA">#REF!</definedName>
    <definedName name="Actaparcial">#REF!</definedName>
    <definedName name="ACTAS">{#N/A,#N/A,TRUE,"INGENIERIA";#N/A,#N/A,TRUE,"COMPRAS";#N/A,#N/A,TRUE,"DIRECCION";#N/A,#N/A,TRUE,"RESUMEN"}</definedName>
    <definedName name="ACTIVIDAD">#REF!</definedName>
    <definedName name="Actividades">#REF!</definedName>
    <definedName name="activos">[24]Listado!$X$2:$X$17</definedName>
    <definedName name="actores">[25]Listado!$L$2:$L$11</definedName>
    <definedName name="actual">#REF!</definedName>
    <definedName name="ACTV">#REF!</definedName>
    <definedName name="ACUMULACIÓN">[26]IMPACTOS!$I$3:$I$4</definedName>
    <definedName name="acumulado">#REF!,#REF!,#REF!,#REF!</definedName>
    <definedName name="AcumularBalance">[27]!AcumularBalance</definedName>
    <definedName name="Ad">#REF!</definedName>
    <definedName name="Ad_Un">#REF!</definedName>
    <definedName name="adapsan4">[8]precio!$F$80</definedName>
    <definedName name="ADAPTADOR">#REF!</definedName>
    <definedName name="Adaptador_3_4__PVC">#REF!</definedName>
    <definedName name="Adaptador_3_4__PVC_11">#REF!</definedName>
    <definedName name="ADAPTADOR_HEMBRA_P.V.C_1_2">#REF!</definedName>
    <definedName name="ADAPTADOR_MACHO_P.V.C_1_2">#REF!</definedName>
    <definedName name="Adaptador_Pres._1">#REF!</definedName>
    <definedName name="Adaptador_Pres._1_11">#REF!</definedName>
    <definedName name="Adaptador_Pres._1_2">#REF!</definedName>
    <definedName name="Adaptador_Pres._1_2_11">#REF!</definedName>
    <definedName name="Adaptador_Pres._3_4">#REF!</definedName>
    <definedName name="Adaptador_Pres._3_4_11">#REF!</definedName>
    <definedName name="Adaptador_pvc_1">#REF!</definedName>
    <definedName name="Adaptador_pvc_1_2">#REF!</definedName>
    <definedName name="Adaptador_pvc_2">#REF!</definedName>
    <definedName name="Adaptadores__PVC_1_2">#REF!</definedName>
    <definedName name="Adaptadores__PVC_1_2_11">#REF!</definedName>
    <definedName name="adasd">#REF!</definedName>
    <definedName name="ADD">{#N/A,#N/A,TRUE,"INGENIERIA";#N/A,#N/A,TRUE,"COMPRAS";#N/A,#N/A,TRUE,"DIRECCION";#N/A,#N/A,TRUE,"RESUMEN"}</definedName>
    <definedName name="AdditionalCosts_Lumpsum">#REF!</definedName>
    <definedName name="AdditionalCosts_Percent">#REF!</definedName>
    <definedName name="adeguamento_inflattivo">#REF!</definedName>
    <definedName name="adfasdfsa">#REF!</definedName>
    <definedName name="adfasfadfa">#REF!</definedName>
    <definedName name="ADFGSDB">{"via1",#N/A,TRUE,"general";"via2",#N/A,TRUE,"general";"via3",#N/A,TRUE,"general"}</definedName>
    <definedName name="adhesnova">[9]MATERIALES!$D$30</definedName>
    <definedName name="ADI">#REF!</definedName>
    <definedName name="adicion_material">'[28]220'!$H$54</definedName>
    <definedName name="ADICIONAL">{#N/A,#N/A,TRUE,"INGENIERIA";#N/A,#N/A,TRUE,"COMPRAS";#N/A,#N/A,TRUE,"DIRECCION";#N/A,#N/A,TRUE,"RESUMEN"}</definedName>
    <definedName name="Adm">#REF!</definedName>
    <definedName name="ADMINISTRACION">[29]otros!$C$5</definedName>
    <definedName name="ADMINISTRADOR">#REF!</definedName>
    <definedName name="ADMINISTRADOR_VIAL__ARMANDO_SANCHEZ_SANCHEZ">#REF!</definedName>
    <definedName name="Administrativos">#REF!</definedName>
    <definedName name="admon">#REF!</definedName>
    <definedName name="admon1">#REF!</definedName>
    <definedName name="adoc1">#REF!</definedName>
    <definedName name="ADOC125">#REF!</definedName>
    <definedName name="adoq">#REF!</definedName>
    <definedName name="ADSAD">{"TAB1",#N/A,TRUE,"GENERAL";"TAB2",#N/A,TRUE,"GENERAL";"TAB3",#N/A,TRUE,"GENERAL";"TAB4",#N/A,TRUE,"GENERAL";"TAB5",#N/A,TRUE,"GENERAL"}</definedName>
    <definedName name="adscrminimo">#REF!</definedName>
    <definedName name="adscrminimo1">#REF!</definedName>
    <definedName name="adsfadsfasdfafdasfdasfd">#REF!</definedName>
    <definedName name="adsfadsfasfasdfasfdasdfadsfdsafdsa">#REF!</definedName>
    <definedName name="Ae">#REF!</definedName>
    <definedName name="aefa">{"via1",#N/A,TRUE,"general";"via2",#N/A,TRUE,"general";"via3",#N/A,TRUE,"general"}</definedName>
    <definedName name="Af">#REF!</definedName>
    <definedName name="AFac.p">#REF!</definedName>
    <definedName name="afdaffaf">#REF!</definedName>
    <definedName name="afdsw">{"TAB1",#N/A,TRUE,"GENERAL";"TAB2",#N/A,TRUE,"GENERAL";"TAB3",#N/A,TRUE,"GENERAL";"TAB4",#N/A,TRUE,"GENERAL";"TAB5",#N/A,TRUE,"GENERAL"}</definedName>
    <definedName name="Afe">#REF!</definedName>
    <definedName name="AfEaefAEF">{"TAB1",#N/A,TRUE,"GENERAL";"TAB2",#N/A,TRUE,"GENERAL";"TAB3",#N/A,TRUE,"GENERAL";"TAB4",#N/A,TRUE,"GENERAL";"TAB5",#N/A,TRUE,"GENERAL"}</definedName>
    <definedName name="afecompletions">#REF!</definedName>
    <definedName name="AFEE">#REF!</definedName>
    <definedName name="AFINADOCUBIERTA">#REF!</definedName>
    <definedName name="AFINADOCUBIERTA_11">#REF!</definedName>
    <definedName name="afirm">#REF!</definedName>
    <definedName name="AFIRMADO">#REF!</definedName>
    <definedName name="AFIRMADO02">#REF!</definedName>
    <definedName name="Ag">#REF!</definedName>
    <definedName name="agdsgg">{"via1",#N/A,TRUE,"general";"via2",#N/A,TRUE,"general";"via3",#N/A,TRUE,"general"}</definedName>
    <definedName name="agency">#REF!</definedName>
    <definedName name="AGO">#REF!</definedName>
    <definedName name="Agregado_grueso">#REF!</definedName>
    <definedName name="AGREGADO_PÉTREO_PARA_MEZCLA_ASFÁLTICA">#REF!</definedName>
    <definedName name="Agregados">#REF!</definedName>
    <definedName name="AGUA">#REF!</definedName>
    <definedName name="Agua_11">#REF!</definedName>
    <definedName name="AGUAS">#REF!</definedName>
    <definedName name="Ah">#REF!</definedName>
    <definedName name="ahe">#REF!</definedName>
    <definedName name="AHER">[30]HER!$A:$C</definedName>
    <definedName name="Ai">#REF!</definedName>
    <definedName name="aida">#REF!</definedName>
    <definedName name="aida1">#REF!</definedName>
    <definedName name="AIRE_ACOND_ITEM">[31]Presupuesto!#REF!,[31]Presupuesto!#REF!</definedName>
    <definedName name="AIRE_ACOND_VALOR">[31]Presupuesto!#REF!,[31]Presupuesto!#REF!</definedName>
    <definedName name="Aisladores">#REF!</definedName>
    <definedName name="Aisladores_11">#REF!</definedName>
    <definedName name="AIU">#REF!</definedName>
    <definedName name="AIU_01">#REF!</definedName>
    <definedName name="AIU_1">#REF!</definedName>
    <definedName name="AIU_2">#REF!</definedName>
    <definedName name="AIU_ADMON">#REF!</definedName>
    <definedName name="AIU_IMP">#REF!</definedName>
    <definedName name="AIU_Oficial">[32]Info!$C$37</definedName>
    <definedName name="AIU_UTIL">#REF!</definedName>
    <definedName name="aj">#REF!</definedName>
    <definedName name="AJBHJU12">'[33]Res-Accide-10'!#REF!</definedName>
    <definedName name="AJUSTADOR_121.135_PINTUCO">#REF!</definedName>
    <definedName name="AjustDelAIU">#REF!</definedName>
    <definedName name="ajustdelaiu1">#REF!</definedName>
    <definedName name="Ajuste">#REF!</definedName>
    <definedName name="Ak">#REF!</definedName>
    <definedName name="alam">#REF!</definedName>
    <definedName name="ALAMB">#REF!</definedName>
    <definedName name="ALAMBRE">#REF!</definedName>
    <definedName name="ALAMBRE_">#REF!</definedName>
    <definedName name="ALAMBRE__COBRE_THHN_NO._10">[20]LISTA!$E$50</definedName>
    <definedName name="ALAMBRE_DE_AMARRE">[20]LISTA!$E$47</definedName>
    <definedName name="Alambre_de_cobre_N__10_AWG">#REF!</definedName>
    <definedName name="Alambre_de_cobre_N__10_AWG_11">#REF!</definedName>
    <definedName name="Alambre_de_cobre_N__12_AWG">#REF!</definedName>
    <definedName name="Alambre_de_cobre_N__12_AWG_11">#REF!</definedName>
    <definedName name="Alambre_de_cobre_N__14_AWG">#REF!</definedName>
    <definedName name="Alambre_de_cobre_N__14_AWG_11">#REF!</definedName>
    <definedName name="Alambre_de_timbre_2x22_AWG">#REF!</definedName>
    <definedName name="Alambre_de_timbre_2x22_AWG_11">#REF!</definedName>
    <definedName name="ALAMBRE_GALVANIZADO">[34]Materiales!#REF!</definedName>
    <definedName name="Alambre_N_12">#REF!</definedName>
    <definedName name="Alambre_N_14">#REF!</definedName>
    <definedName name="Alambre_negro">#REF!</definedName>
    <definedName name="ALAMBRE_NEGRO___18">#REF!</definedName>
    <definedName name="Alambre_negro_11">#REF!</definedName>
    <definedName name="ALAMBRE12">'[35]LISTA DE MATERIALES'!$D$9</definedName>
    <definedName name="ALAMBRE18">'[35]LISTA DE MATERIALES'!$D$10</definedName>
    <definedName name="ALAMBRECOBRE12">'[35]LISTA DE MATERIALES'!$D$12</definedName>
    <definedName name="ALAMBREG">#REF!</definedName>
    <definedName name="ALAMBREN">#REF!</definedName>
    <definedName name="alampuas">#REF!</definedName>
    <definedName name="ALBAN">#REF!</definedName>
    <definedName name="ALBAN1">#REF!</definedName>
    <definedName name="ALBANXCIENTO">#REF!</definedName>
    <definedName name="alc">#REF!</definedName>
    <definedName name="ALCABS_">#REF!</definedName>
    <definedName name="AlcanceProyecto">#REF!</definedName>
    <definedName name="ALCEP">#REF!</definedName>
    <definedName name="ALEROCANOPY3">'[36]lista de MATERIALES'!$C$20</definedName>
    <definedName name="ALFAGIAS">#REF!</definedName>
    <definedName name="ALFAGIAS_11">#REF!</definedName>
    <definedName name="All_00_PS">#REF!</definedName>
    <definedName name="All_00_Rev">#REF!</definedName>
    <definedName name="All_97_PS">#REF!</definedName>
    <definedName name="All_97_Rev">#REF!</definedName>
    <definedName name="All_98_PS">#REF!</definedName>
    <definedName name="All_98_Rev">#REF!</definedName>
    <definedName name="All_99_PS">#REF!</definedName>
    <definedName name="All_99_Rev">#REF!</definedName>
    <definedName name="All_EPS_00">#REF!</definedName>
    <definedName name="All_EPS_98">#REF!</definedName>
    <definedName name="All_EPS_99">#REF!</definedName>
    <definedName name="All_Mkt_Cap">#REF!</definedName>
    <definedName name="All_Off_High">#REF!</definedName>
    <definedName name="All_Stocks">#REF!</definedName>
    <definedName name="ALM">#REF!</definedName>
    <definedName name="Almacen">[37]F.Pago!$D$343:$D$344</definedName>
    <definedName name="ALMACENISTA">#REF!</definedName>
    <definedName name="ALNEGRO">#REF!</definedName>
    <definedName name="ALNEGRO_11">#REF!</definedName>
    <definedName name="alternartiva">#REF!</definedName>
    <definedName name="ALTO">#REF!</definedName>
    <definedName name="altosutro">#REF!</definedName>
    <definedName name="altri_costi_amm">#REF!</definedName>
    <definedName name="ALTURA">#REF!</definedName>
    <definedName name="altura_foso">#REF!</definedName>
    <definedName name="alturaarena">#REF!</definedName>
    <definedName name="ALTURAPLACAS">#REF!</definedName>
    <definedName name="Alumino_ventanas">#REF!</definedName>
    <definedName name="Alumino_ventanas_11">#REF!</definedName>
    <definedName name="ALUMTE">#REF!</definedName>
    <definedName name="Am">#REF!</definedName>
    <definedName name="AMARRA">#REF!</definedName>
    <definedName name="AMARRE">'[22]LISTA DE MATERIALES'!$D$11</definedName>
    <definedName name="amarres">#REF!</definedName>
    <definedName name="AMAT">[30]MAT!$A:$C</definedName>
    <definedName name="AMBIENTAL">#REF!</definedName>
    <definedName name="Amm.Finanziario">#REF!</definedName>
    <definedName name="amm_opere_in_esercizio">#REF!</definedName>
    <definedName name="amm_pregr">#REF!</definedName>
    <definedName name="ammortamento">#REF!</definedName>
    <definedName name="amort">#REF!</definedName>
    <definedName name="AMORTIGUADORES">#REF!</definedName>
    <definedName name="Amount">#REF!</definedName>
    <definedName name="Amperimetro_0_500_5A">#REF!</definedName>
    <definedName name="Amperimetro_0_500_5A_11">#REF!</definedName>
    <definedName name="An">#REF!</definedName>
    <definedName name="ANA">#REF!</definedName>
    <definedName name="ANALBSW">#REF!</definedName>
    <definedName name="ANALISIS">#REF!</definedName>
    <definedName name="Analyst">#REF!</definedName>
    <definedName name="ancho">#REF!</definedName>
    <definedName name="anchodesarenador">#REF!</definedName>
    <definedName name="ANCHOPLACAS">#REF!</definedName>
    <definedName name="ANCHOS">'[38]Base anchos'!$A$7:$P$3048</definedName>
    <definedName name="anchosutro">#REF!</definedName>
    <definedName name="ANCLAJE">#REF!</definedName>
    <definedName name="AND">#REF!</definedName>
    <definedName name="ANDAMIO">[20]EQUIPO!$D$6</definedName>
    <definedName name="Andamios">#REF!</definedName>
    <definedName name="ANDEN">"$#REF!.$F$13"</definedName>
    <definedName name="ANDEN_11">#REF!</definedName>
    <definedName name="andenes">#REF!</definedName>
    <definedName name="ANDENESV">#REF!</definedName>
    <definedName name="ANDRES">#REF!</definedName>
    <definedName name="ANE">#REF!</definedName>
    <definedName name="anex7">#REF!</definedName>
    <definedName name="anex8">#REF!</definedName>
    <definedName name="ANEXO">{#N/A,#N/A,TRUE,"INGENIERIA";#N/A,#N/A,TRUE,"COMPRAS";#N/A,#N/A,TRUE,"DIRECCION";#N/A,#N/A,TRUE,"RESUMEN"}</definedName>
    <definedName name="ANEXO_4">#REF!</definedName>
    <definedName name="anexo1">#REF!</definedName>
    <definedName name="anexo10">#REF!</definedName>
    <definedName name="anexo11">#REF!</definedName>
    <definedName name="anexo12">#REF!</definedName>
    <definedName name="anexo13">#REF!</definedName>
    <definedName name="anexo14">#REF!</definedName>
    <definedName name="anexo15">#REF!</definedName>
    <definedName name="anexo2">#REF!</definedName>
    <definedName name="anexo3">#REF!</definedName>
    <definedName name="anexo4">#REF!</definedName>
    <definedName name="anexo5">#REF!</definedName>
    <definedName name="anexo6">#REF!</definedName>
    <definedName name="anexo7">#REF!</definedName>
    <definedName name="anexo8">#REF!</definedName>
    <definedName name="anexo9">#REF!</definedName>
    <definedName name="anexů7">#REF!</definedName>
    <definedName name="angie1">#REF!</definedName>
    <definedName name="angie9">#REF!</definedName>
    <definedName name="ANGULO_2.1_2_x_1__4_ALU">#REF!</definedName>
    <definedName name="ANGULO_DE_2_X_1_4">#REF!</definedName>
    <definedName name="ANGULO_DE_2_X_1_8">#REF!</definedName>
    <definedName name="Angulo_de_platina__1_x1_x1_8">#REF!</definedName>
    <definedName name="angulo316">#REF!</definedName>
    <definedName name="Anni">#REF!</definedName>
    <definedName name="anno_base">#REF!</definedName>
    <definedName name="ANOMarch02">#REF!</definedName>
    <definedName name="ANOPLMarch02">#REF!</definedName>
    <definedName name="ANORev2">#REF!</definedName>
    <definedName name="ANOTB_JUN01">#REF!</definedName>
    <definedName name="anscount">10</definedName>
    <definedName name="ANTEPECHO">'[22]LISTA DE MATERIALES'!$D$14</definedName>
    <definedName name="ANTI">#REF!</definedName>
    <definedName name="ANTIC">#REF!</definedName>
    <definedName name="ANTICIPO">#REF!</definedName>
    <definedName name="anticorrosiva">#REF!</definedName>
    <definedName name="ANTICORROSIVO">#REF!</definedName>
    <definedName name="ANTISB">#REF!</definedName>
    <definedName name="Antisol">#REF!</definedName>
    <definedName name="ANTISOL_ROJO">#REF!</definedName>
    <definedName name="ANTONIA">#REF!</definedName>
    <definedName name="Añ">#REF!</definedName>
    <definedName name="año">#REF!</definedName>
    <definedName name="año1">#REF!</definedName>
    <definedName name="AÑOWUIE">#REF!</definedName>
    <definedName name="Ao">#REF!</definedName>
    <definedName name="Ap">#REF!</definedName>
    <definedName name="APac.c2002">#REF!</definedName>
    <definedName name="APac.c2003">#REF!</definedName>
    <definedName name="APac.p">#REF!</definedName>
    <definedName name="apaiy">#REF!</definedName>
    <definedName name="apantallamiento">#REF!</definedName>
    <definedName name="Apar.Sanitarios">#REF!</definedName>
    <definedName name="APARAT_SAN_INCRUST_ITEM">[31]Presupuesto!#REF!</definedName>
    <definedName name="APARAT_SANIT_ITEM">[31]Presupuesto!#REF!,[31]Presupuesto!#REF!,[31]Presupuesto!#REF!,[31]Presupuesto!#REF!</definedName>
    <definedName name="APARAT_SANIT_VALOR">[31]Presupuesto!$G$939,[31]Presupuesto!$G$940,[31]Presupuesto!$G$941,[31]Presupuesto!$G$942:$G$945</definedName>
    <definedName name="APARATOSSAN">[31]Presupuesto!#REF!,[31]Presupuesto!#REF!,[31]Presupuesto!#REF!,[31]Presupuesto!#REF!</definedName>
    <definedName name="APB">#REF!</definedName>
    <definedName name="APELLIDOS">#REF!</definedName>
    <definedName name="APER">[30]PER!$A:$C</definedName>
    <definedName name="APERTURA">#REF!</definedName>
    <definedName name="API">#REF!</definedName>
    <definedName name="APIAY">#REF!</definedName>
    <definedName name="APIAY_">'[39]CRUDOS MES EVALUADO'!#REF!</definedName>
    <definedName name="APIJA">#REF!</definedName>
    <definedName name="aprdata">#REF!</definedName>
    <definedName name="APU">#REF!</definedName>
    <definedName name="apu_cerraduras">#REF!</definedName>
    <definedName name="apu_cieloraso_tablilla_pino">#REF!</definedName>
    <definedName name="apu_columna_confinamiento">#REF!</definedName>
    <definedName name="apu_combo_ap_sanit">#REF!</definedName>
    <definedName name="apu_cubierta_ondulit">#REF!</definedName>
    <definedName name="apu_cubierta_zinc">#REF!</definedName>
    <definedName name="apu_demolicion_pañete">#REF!</definedName>
    <definedName name="APU_directos">#REF!</definedName>
    <definedName name="apu_ducha_sencilla">#REF!</definedName>
    <definedName name="apu_guardaescobas_madera">#REF!</definedName>
    <definedName name="apu_herramientas">#REF!</definedName>
    <definedName name="apu_lampara_2x48">#REF!</definedName>
    <definedName name="apu_lampara_2x96">#REF!</definedName>
    <definedName name="apu_levante_bloque_10">#REF!</definedName>
    <definedName name="apu_marco_puerta">#REF!</definedName>
    <definedName name="apu_pintura_cieloraso_esmalte">#REF!</definedName>
    <definedName name="apu_pintura_marcos">#REF!</definedName>
    <definedName name="apu_pintura_rejas_anticorrosivo">#REF!</definedName>
    <definedName name="apu_salida_alumbrado">#REF!</definedName>
    <definedName name="apu_salida_tomacorriente">#REF!</definedName>
    <definedName name="apu_tablero_10_circuitos">#REF!</definedName>
    <definedName name="apu_toma_telefonico">#REF!</definedName>
    <definedName name="apu_ventilador">#REF!</definedName>
    <definedName name="apu_viga_amarre_sobre_muros15">#REF!</definedName>
    <definedName name="APU221.1">#REF!</definedName>
    <definedName name="APU221.2">#REF!</definedName>
    <definedName name="APUS">#REF!</definedName>
    <definedName name="Aq">#REF!</definedName>
    <definedName name="aqaq">{"TAB1",#N/A,TRUE,"GENERAL";"TAB2",#N/A,TRUE,"GENERAL";"TAB3",#N/A,TRUE,"GENERAL";"TAB4",#N/A,TRUE,"GENERAL";"TAB5",#N/A,TRUE,"GENERAL"}</definedName>
    <definedName name="AQW">#REF!</definedName>
    <definedName name="Ar">#REF!</definedName>
    <definedName name="ARANCEL">#REF!</definedName>
    <definedName name="ARBO">#REF!</definedName>
    <definedName name="ARBOL">#REF!</definedName>
    <definedName name="ARBUSTO">#REF!</definedName>
    <definedName name="AREA">#REF!</definedName>
    <definedName name="ÁREA">#REF!</definedName>
    <definedName name="AREA__M2">#REF!</definedName>
    <definedName name="Area_canal">[12]Dimensiones!$B$36</definedName>
    <definedName name="area_stampa_risultati">#REF!</definedName>
    <definedName name="Area_Transaction_Assumptions">#REF!</definedName>
    <definedName name="Area_Valuation">#REF!</definedName>
    <definedName name="AreaLimpiar">#REF!,#REF!,#REF!,#REF!,#REF!,#REF!,#REF!,#REF!,#REF!,#REF!</definedName>
    <definedName name="Areatotal">#REF!</definedName>
    <definedName name="Aref">#REF!</definedName>
    <definedName name="ARENA">#REF!</definedName>
    <definedName name="Arena_11">#REF!</definedName>
    <definedName name="ARENA_BLANCA">[20]LISTA!$E$69</definedName>
    <definedName name="ARENA_CUARZO_0.40_0.50MM">#REF!</definedName>
    <definedName name="ARENA_LAVADA">#REF!</definedName>
    <definedName name="ARENA_NEGRA">#REF!</definedName>
    <definedName name="ARENABLANCA">#REF!</definedName>
    <definedName name="ARENANEGRA">#REF!</definedName>
    <definedName name="arg">#REF!</definedName>
    <definedName name="Arial">#REF!</definedName>
    <definedName name="ARMENIA">#REF!</definedName>
    <definedName name="armuve">#REF!</definedName>
    <definedName name="ARP">#REF!</definedName>
    <definedName name="Arrendamiento">#REF!</definedName>
    <definedName name="ArrendamientoCostos">#REF!</definedName>
    <definedName name="ARS">#REF!</definedName>
    <definedName name="ARTEPISO_MEDITERRANEO">#REF!</definedName>
    <definedName name="As">#REF!</definedName>
    <definedName name="asa">#REF!</definedName>
    <definedName name="asas">#REF!</definedName>
    <definedName name="asaSASASAS">#REF!</definedName>
    <definedName name="asaws">#REF!</definedName>
    <definedName name="ASB">#REF!</definedName>
    <definedName name="ASCENSORES_ITEM">[31]Presupuesto!#REF!</definedName>
    <definedName name="ASD">{"via1",#N/A,TRUE,"general";"via2",#N/A,TRUE,"general";"via3",#N/A,TRUE,"general"}</definedName>
    <definedName name="ASDA">{"via1",#N/A,TRUE,"general";"via2",#N/A,TRUE,"general";"via3",#N/A,TRUE,"general"}</definedName>
    <definedName name="ASDASAS">#REF!</definedName>
    <definedName name="asdasd">{"TAB1",#N/A,TRUE,"GENERAL";"TAB2",#N/A,TRUE,"GENERAL";"TAB3",#N/A,TRUE,"GENERAL";"TAB4",#N/A,TRUE,"GENERAL";"TAB5",#N/A,TRUE,"GENERAL"}</definedName>
    <definedName name="asdasdas">#REF!</definedName>
    <definedName name="asdd">#REF!</definedName>
    <definedName name="ASDDSF">#REF!</definedName>
    <definedName name="asdf">{"via1",#N/A,TRUE,"general";"via2",#N/A,TRUE,"general";"via3",#N/A,TRUE,"general"}</definedName>
    <definedName name="asdfa">{"via1",#N/A,TRUE,"general";"via2",#N/A,TRUE,"general";"via3",#N/A,TRUE,"general"}</definedName>
    <definedName name="asdfadsfadsfafda">#REF!</definedName>
    <definedName name="asdfasdf">#REF!</definedName>
    <definedName name="ASDFGHJKLÑ">#REF!</definedName>
    <definedName name="asdfñk">#REF!</definedName>
    <definedName name="ASESORÍA">#REF!</definedName>
    <definedName name="ASESORÍA1">#REF!</definedName>
    <definedName name="ASFA_">#REF!</definedName>
    <definedName name="ASFALTO">#REF!</definedName>
    <definedName name="ASFALTO_190">#REF!</definedName>
    <definedName name="ASFALTOL">#REF!</definedName>
    <definedName name="AsfaltoS">#REF!</definedName>
    <definedName name="asfasd">{"via1",#N/A,TRUE,"general";"via2",#N/A,TRUE,"general";"via3",#N/A,TRUE,"general"}</definedName>
    <definedName name="asfasdl">{"via1",#N/A,TRUE,"general";"via2",#N/A,TRUE,"general";"via3",#N/A,TRUE,"general"}</definedName>
    <definedName name="ASFB_">#REF!</definedName>
    <definedName name="asfdfe">{#N/A,#N/A,TRUE,"INGENIERIA";#N/A,#N/A,TRUE,"COMPRAS";#N/A,#N/A,TRUE,"DIRECCION";#N/A,#N/A,TRUE,"RESUMEN"}</definedName>
    <definedName name="ASFDGFHGFTHJUYYIIYIJYIYUIYUIYU" localSheetId="0">[33]!absc</definedName>
    <definedName name="ASFDGFHGFTHJUYYIIYIJYIYUIYUIYU">[33]!absc</definedName>
    <definedName name="asff">{"TAB1",#N/A,TRUE,"GENERAL";"TAB2",#N/A,TRUE,"GENERAL";"TAB3",#N/A,TRUE,"GENERAL";"TAB4",#N/A,TRUE,"GENERAL";"TAB5",#N/A,TRUE,"GENERAL"}</definedName>
    <definedName name="asfghjoi">{"via1",#N/A,TRUE,"general";"via2",#N/A,TRUE,"general";"via3",#N/A,TRUE,"general"}</definedName>
    <definedName name="AsistenciaCarretera">#REF!</definedName>
    <definedName name="AsistenciaCostos">#REF!</definedName>
    <definedName name="ASITST">#REF!</definedName>
    <definedName name="asojkdr">{"TAB1",#N/A,TRUE,"GENERAL";"TAB2",#N/A,TRUE,"GENERAL";"TAB3",#N/A,TRUE,"GENERAL";"TAB4",#N/A,TRUE,"GENERAL";"TAB5",#N/A,TRUE,"GENERAL"}</definedName>
    <definedName name="ASS">#REF!</definedName>
    <definedName name="assdf">#REF!</definedName>
    <definedName name="assetclass">#REF!</definedName>
    <definedName name="assetclass2">#REF!</definedName>
    <definedName name="assetclass3">#REF!</definedName>
    <definedName name="ASSUNZIONI_CE">#REF!</definedName>
    <definedName name="ASSUNZIONISP">#REF!</definedName>
    <definedName name="At">#REF!</definedName>
    <definedName name="ATenerEnCuenta">#REF!</definedName>
    <definedName name="Atp">#REF!</definedName>
    <definedName name="ATRS">[30]TRANS!$A:$C</definedName>
    <definedName name="Attivo">#REF!</definedName>
    <definedName name="Au">#REF!</definedName>
    <definedName name="AUI">[40]Datos!$A$18:$A$20</definedName>
    <definedName name="AUIS">[40]Datos!$A$18:$B$20</definedName>
    <definedName name="AULAS">#REF!</definedName>
    <definedName name="aumentocosti">#REF!</definedName>
    <definedName name="aur">#REF!</definedName>
    <definedName name="auto1">#REF!</definedName>
    <definedName name="auto123">#REF!</definedName>
    <definedName name="auto2">#REF!</definedName>
    <definedName name="auto5">#REF!</definedName>
    <definedName name="AUTOMOTOR">#REF!</definedName>
    <definedName name="AUTOMOTOR1">#REF!</definedName>
    <definedName name="AUTOPISTA">#REF!</definedName>
    <definedName name="AuxAlim">#REF!</definedName>
    <definedName name="auxalimentacion">#REF!</definedName>
    <definedName name="AuxCom">#REF!</definedName>
    <definedName name="auxcomisariato">#REF!</definedName>
    <definedName name="AuxDot">#REF!</definedName>
    <definedName name="auxdotacion">#REF!</definedName>
    <definedName name="AuxHab">#REF!</definedName>
    <definedName name="auxhabi">#REF!</definedName>
    <definedName name="auxhabitacion">#REF!</definedName>
    <definedName name="auxtransporte">#REF!</definedName>
    <definedName name="av">#REF!</definedName>
    <definedName name="AVal.c2002">#REF!</definedName>
    <definedName name="AVal.c2003">#REF!</definedName>
    <definedName name="AVal.p">#REF!</definedName>
    <definedName name="AVAN">#REF!</definedName>
    <definedName name="Avance_por_item">#REF!,#REF!,#REF!,#REF!,#REF!,#REF!,#REF!,#REF!,#REF!,#REF!,#REF!,#REF!,#REF!,#REF!,#REF!,#REF!,#REF!,#REF!</definedName>
    <definedName name="Avances_Totales">#REF!,#REF!,#REF!,#REF!,#REF!,#REF!,#REF!,#REF!,#REF!,#REF!,#REF!,#REF!,#REF!,#REF!,#REF!,#REF!,#REF!,#REF!</definedName>
    <definedName name="avcashf">#REF!</definedName>
    <definedName name="avcashv">#REF!</definedName>
    <definedName name="AVGA_">#REF!</definedName>
    <definedName name="AvgCflow">'[41]280000 Crude'!#REF!</definedName>
    <definedName name="AVIGA">#REF!</definedName>
    <definedName name="avisoacrilicos">'[36]lista de MATERIALES'!$C$9</definedName>
    <definedName name="avisocajon">'[36]lista de MATERIALES'!$C$10</definedName>
    <definedName name="AVsc">#REF!</definedName>
    <definedName name="avvatrecf">#REF!</definedName>
    <definedName name="avvatrecv">#REF!</definedName>
    <definedName name="avvatrevf">#REF!</definedName>
    <definedName name="AW">#REF!</definedName>
    <definedName name="ax">#REF!</definedName>
    <definedName name="Ay">#REF!</definedName>
    <definedName name="AYACUCHO">'[42]CAÑO LIMON'!#REF!</definedName>
    <definedName name="AYACUCHO_COVEÑAS">'[42]CAÑO LIMON'!#REF!</definedName>
    <definedName name="AYU">#REF!</definedName>
    <definedName name="ayuda">{#N/A,#N/A,FALSE,"Formato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YUDANTE">#REF!</definedName>
    <definedName name="AyudanteHR">#REF!</definedName>
    <definedName name="az">#REF!</definedName>
    <definedName name="azaz">{"TAB1",#N/A,TRUE,"GENERAL";"TAB2",#N/A,TRUE,"GENERAL";"TAB3",#N/A,TRUE,"GENERAL";"TAB4",#N/A,TRUE,"GENERAL";"TAB5",#N/A,TRUE,"GENERAL"}</definedName>
    <definedName name="Azimut">#REF!</definedName>
    <definedName name="B">#REF!</definedName>
    <definedName name="B.DATOS">#REF!</definedName>
    <definedName name="B.T1">#REF!</definedName>
    <definedName name="B_impresión_IM">#REF!</definedName>
    <definedName name="B_T1">#REF!</definedName>
    <definedName name="B10512.">#REF!</definedName>
    <definedName name="B23N">#REF!</definedName>
    <definedName name="Ba">#REF!</definedName>
    <definedName name="BACK_A">#REF!</definedName>
    <definedName name="backup">#REF!</definedName>
    <definedName name="BAJA">#REF!</definedName>
    <definedName name="Bajo_L">#REF!</definedName>
    <definedName name="BAKE_ROD__ESPUMA_DE_POLIET">#REF!</definedName>
    <definedName name="BALASTO">#REF!</definedName>
    <definedName name="Balasto_11">#REF!</definedName>
    <definedName name="BALCRUDO">#REF!</definedName>
    <definedName name="Baldocin_0_205x0_205">#REF!</definedName>
    <definedName name="Baldocin_0_205x0_205_11">#REF!</definedName>
    <definedName name="baldosa">#REF!</definedName>
    <definedName name="Baldosa_de_granito_0_3x0_3">#REF!</definedName>
    <definedName name="Baldosa_de_granito_0_3x0_3_11">#REF!</definedName>
    <definedName name="BALDOSIN">#REF!</definedName>
    <definedName name="Ballincourt">#REF!</definedName>
    <definedName name="BANADIA">'[42]CAÑO LIMON'!#REF!</definedName>
    <definedName name="BANCA_TIPO__METRO__3">[20]LISTA!$E$75</definedName>
    <definedName name="BANCO">#REF!</definedName>
    <definedName name="Banda2">#REF!</definedName>
    <definedName name="Banda2a">#REF!</definedName>
    <definedName name="bar">'[43]Presupuesto 2003'!#REF!</definedName>
    <definedName name="baranda">'[43]Presupuesto 2003'!$J$1</definedName>
    <definedName name="BARNIZTOT">#REF!</definedName>
    <definedName name="BARNIZTOT_11">#REF!</definedName>
    <definedName name="Barraje_de_cobre_150_A_3_2_M">#REF!</definedName>
    <definedName name="Barraje_de_cobre_150_A_3_2_M_11">#REF!</definedName>
    <definedName name="Barraje_de_neutros">#REF!</definedName>
    <definedName name="Barraje_de_neutros_11">#REF!</definedName>
    <definedName name="Barraje_puesta_tierra_de_seguridad">#REF!</definedName>
    <definedName name="Barraje_puesta_tierra_de_seguridad_11">#REF!</definedName>
    <definedName name="barranquilla">#REF!</definedName>
    <definedName name="BAS">#REF!</definedName>
    <definedName name="BASE">#REF!</definedName>
    <definedName name="Base_datos_IM">#REF!</definedName>
    <definedName name="Base_datos_IM3">#REF!</definedName>
    <definedName name="base_datos_t45">#REF!</definedName>
    <definedName name="Base_Mat">#REF!</definedName>
    <definedName name="Base_MO">#REF!</definedName>
    <definedName name="BASE_TRITURADA_NORTE">#REF!</definedName>
    <definedName name="base_VaR">#REF!</definedName>
    <definedName name="base1">#REF!</definedName>
    <definedName name="BASE2">#REF!</definedName>
    <definedName name="baseancho">#REF!</definedName>
    <definedName name="BASEAPU">#REF!</definedName>
    <definedName name="basecantidades">#REF!</definedName>
    <definedName name="BASECANTIDADK20">'[16]RCO 1'!$I$13:$AO$89</definedName>
    <definedName name="BASECANTIDADK50">#REF!</definedName>
    <definedName name="BASECIND">'[44]V. COSTOS INDIRECTOS'!$A$2:$C$12</definedName>
    <definedName name="BaseDate">#REF!</definedName>
    <definedName name="basedatos">#REF!</definedName>
    <definedName name="BaseDatos_Ore1">#REF!</definedName>
    <definedName name="BaseDatos_T831">#REF!</definedName>
    <definedName name="basedatos2">#REF!</definedName>
    <definedName name="BaseDeDatos1">#REF!</definedName>
    <definedName name="Basededatosc">#REF!</definedName>
    <definedName name="BASEGRAV">#REF!</definedName>
    <definedName name="BASEMANODEOBRA">'[44]IV. MANO DE OBRA'!$A$2:$E$102</definedName>
    <definedName name="BASEMATERIALES">'[44]II. MATERIALES'!$A$2:$D$1001</definedName>
    <definedName name="BaseMODA">#REF!</definedName>
    <definedName name="BASEODA">#REF!</definedName>
    <definedName name="basep">#REF!</definedName>
    <definedName name="BasePeriod">#REF!</definedName>
    <definedName name="BASEQUIPOS">'[44]I. EQUIPOS'!$A$2:$D$100</definedName>
    <definedName name="BASETRANSPORTE">'[44]III. TRANSPORTE'!$A$2:$D$18</definedName>
    <definedName name="BaseYear">#REF!</definedName>
    <definedName name="Basica_Centro_costo_2001">#REF!</definedName>
    <definedName name="Basica_Facturacion_2001">#REF!</definedName>
    <definedName name="Basica_Reserva_2001">#REF!</definedName>
    <definedName name="BASICO">#REF!</definedName>
    <definedName name="Básico">#REF!</definedName>
    <definedName name="Basicos">#REF!</definedName>
    <definedName name="BASURERO_METALICO">[20]LISTA!$E$81</definedName>
    <definedName name="Bb">#REF!</definedName>
    <definedName name="BBA">#REF!</definedName>
    <definedName name="bbb">#REF!</definedName>
    <definedName name="bbbb">#REF!</definedName>
    <definedName name="bbbbb">{"TAB1",#N/A,TRUE,"GENERAL";"TAB2",#N/A,TRUE,"GENERAL";"TAB3",#N/A,TRUE,"GENERAL";"TAB4",#N/A,TRUE,"GENERAL";"TAB5",#N/A,TRUE,"GENERAL"}</definedName>
    <definedName name="bbbbbb">{"via1",#N/A,TRUE,"general";"via2",#N/A,TRUE,"general";"via3",#N/A,TRUE,"general"}</definedName>
    <definedName name="bbbbbh">{"TAB1",#N/A,TRUE,"GENERAL";"TAB2",#N/A,TRUE,"GENERAL";"TAB3",#N/A,TRUE,"GENERAL";"TAB4",#N/A,TRUE,"GENERAL";"TAB5",#N/A,TRUE,"GENERAL"}</definedName>
    <definedName name="bbd">{"TAB1",#N/A,TRUE,"GENERAL";"TAB2",#N/A,TRUE,"GENERAL";"TAB3",#N/A,TRUE,"GENERAL";"TAB4",#N/A,TRUE,"GENERAL";"TAB5",#N/A,TRUE,"GENERAL"}</definedName>
    <definedName name="Bc">#REF!</definedName>
    <definedName name="BCXBDFG">{"TAB1",#N/A,TRUE,"GENERAL";"TAB2",#N/A,TRUE,"GENERAL";"TAB3",#N/A,TRUE,"GENERAL";"TAB4",#N/A,TRUE,"GENERAL";"TAB5",#N/A,TRUE,"GENERAL"}</definedName>
    <definedName name="Bd">#REF!</definedName>
    <definedName name="Bd__2">#REF!</definedName>
    <definedName name="Bd_2">#REF!</definedName>
    <definedName name="BDATOS">#REF!</definedName>
    <definedName name="bdd">#REF!</definedName>
    <definedName name="bdep">#REF!</definedName>
    <definedName name="BDFB">{"via1",#N/A,TRUE,"general";"via2",#N/A,TRUE,"general";"via3",#N/A,TRUE,"general"}</definedName>
    <definedName name="BDFGDG">{"TAB1",#N/A,TRUE,"GENERAL";"TAB2",#N/A,TRUE,"GENERAL";"TAB3",#N/A,TRUE,"GENERAL";"TAB4",#N/A,TRUE,"GENERAL";"TAB5",#N/A,TRUE,"GENERAL"}</definedName>
    <definedName name="BDLICITACION">#REF!</definedName>
    <definedName name="Be">#REF!</definedName>
    <definedName name="BEB">#REF!</definedName>
    <definedName name="Beg_Bal">#REF!</definedName>
    <definedName name="BEN_">#REF!</definedName>
    <definedName name="bench">#REF!</definedName>
    <definedName name="BENE_">#REF!</definedName>
    <definedName name="BENEF.UNIT.">#REF!</definedName>
    <definedName name="BENEFICIARIOS">#REF!</definedName>
    <definedName name="beneficios">[24]Listado!$AH$2:$AH$3</definedName>
    <definedName name="Beni_non_reversibili">#REF!</definedName>
    <definedName name="ber">#REF!</definedName>
    <definedName name="bes">#REF!</definedName>
    <definedName name="Bf">#REF!</definedName>
    <definedName name="bfgxddvd">#REF!</definedName>
    <definedName name="bfnfv">{"TAB1",#N/A,TRUE,"GENERAL";"TAB2",#N/A,TRUE,"GENERAL";"TAB3",#N/A,TRUE,"GENERAL";"TAB4",#N/A,TRUE,"GENERAL";"TAB5",#N/A,TRUE,"GENERAL"}</definedName>
    <definedName name="Bg">#REF!</definedName>
    <definedName name="bgb">{"TAB1",#N/A,TRUE,"GENERAL";"TAB2",#N/A,TRUE,"GENERAL";"TAB3",#N/A,TRUE,"GENERAL";"TAB4",#N/A,TRUE,"GENERAL";"TAB5",#N/A,TRUE,"GENERAL"}</definedName>
    <definedName name="BGDGFRT">{"via1",#N/A,TRUE,"general";"via2",#N/A,TRUE,"general";"via3",#N/A,TRUE,"general"}</definedName>
    <definedName name="BGFBFH">{"via1",#N/A,TRUE,"general";"via2",#N/A,TRUE,"general";"via3",#N/A,TRUE,"general"}</definedName>
    <definedName name="bgh">#REF!</definedName>
    <definedName name="BGT">#REF!</definedName>
    <definedName name="bgvfcdx">{"via1",#N/A,TRUE,"general";"via2",#N/A,TRUE,"general";"via3",#N/A,TRUE,"general"}</definedName>
    <definedName name="Bh">#REF!</definedName>
    <definedName name="BHT">#REF!</definedName>
    <definedName name="BHT_F">#REF!</definedName>
    <definedName name="Bi">#REF!</definedName>
    <definedName name="biblio">#REF!</definedName>
    <definedName name="bid_expiration">#REF!</definedName>
    <definedName name="Bid_Price">#REF!</definedName>
    <definedName name="Bid_Received">#REF!</definedName>
    <definedName name="BID_SENT">#REF!</definedName>
    <definedName name="Bid1DOD">#REF!</definedName>
    <definedName name="Bid1Ext">#REF!</definedName>
    <definedName name="Bid1Qty">#REF!</definedName>
    <definedName name="Bid1TAC">#REF!</definedName>
    <definedName name="Bid1Unevalcost">#REF!</definedName>
    <definedName name="Bid1UNIT">#REF!</definedName>
    <definedName name="Bid2DOD">#REF!</definedName>
    <definedName name="Bid2Ext">#REF!</definedName>
    <definedName name="Bid2Qty">#REF!</definedName>
    <definedName name="Bid2TAC">#REF!</definedName>
    <definedName name="Bid2Unevalcost">#REF!</definedName>
    <definedName name="Bid2UNIT">#REF!</definedName>
    <definedName name="Bid3DOD">#REF!</definedName>
    <definedName name="Bid3Ext">#REF!</definedName>
    <definedName name="Bid3Qty">#REF!</definedName>
    <definedName name="Bid3TAC">#REF!</definedName>
    <definedName name="Bid3unevalcost">#REF!</definedName>
    <definedName name="Bid3Unit">#REF!</definedName>
    <definedName name="Bid4DOD">#REF!</definedName>
    <definedName name="Bid4Ext">#REF!</definedName>
    <definedName name="Bid4Qty">#REF!</definedName>
    <definedName name="Bid4TAC">#REF!</definedName>
    <definedName name="Bid4unevalcost">#REF!</definedName>
    <definedName name="Bid4Unit">#REF!</definedName>
    <definedName name="Bidlist">"List Box 6"</definedName>
    <definedName name="BidRange">#REF!</definedName>
    <definedName name="bimestre">#REF!</definedName>
    <definedName name="biq">#REF!</definedName>
    <definedName name="bisagra">#REF!</definedName>
    <definedName name="Bisagra_de_piso_pivotante">#REF!</definedName>
    <definedName name="Bisagra_de_piso_pivotante_11">#REF!</definedName>
    <definedName name="BISEL">#REF!</definedName>
    <definedName name="BJHVVHGH">#REF!</definedName>
    <definedName name="Bk">#REF!</definedName>
    <definedName name="bl">#REF!</definedName>
    <definedName name="blActividadesDiarias">#REF!</definedName>
    <definedName name="blancoz">[45]INSUMOS!$G$175</definedName>
    <definedName name="blCantidades">#REF!</definedName>
    <definedName name="blCantidades1">#REF!</definedName>
    <definedName name="blCantidades2">#REF!</definedName>
    <definedName name="blComentarioInf1">#REF!</definedName>
    <definedName name="blComentarioInf2">#REF!</definedName>
    <definedName name="BLDGCOST">#REF!</definedName>
    <definedName name="blEjecutado">#REF!</definedName>
    <definedName name="blEjecutadoPorcen">#REF!</definedName>
    <definedName name="blEqCantiInf1">#REF!</definedName>
    <definedName name="blEqCantiInf2">#REF!</definedName>
    <definedName name="blEqClaseInf1">#REF!</definedName>
    <definedName name="blEqClaseInf2">#REF!</definedName>
    <definedName name="blEqTiemiInf1">#REF!</definedName>
    <definedName name="blEqTiemiInf2">#REF!</definedName>
    <definedName name="blFechaInforme">#REF!</definedName>
    <definedName name="blFechaInicio">#REF!</definedName>
    <definedName name="blFisico">#REF!</definedName>
    <definedName name="blHoraEqInf1">#REF!</definedName>
    <definedName name="blHoraEqInf2">#REF!</definedName>
    <definedName name="blHoraPerIntInf">#REF!</definedName>
    <definedName name="blHoraPerObraInf">#REF!</definedName>
    <definedName name="blHorasLluviaInf">#REF!</definedName>
    <definedName name="blImagen1">#REF!</definedName>
    <definedName name="blImagen2">#REF!</definedName>
    <definedName name="blNombreArchivo">#REF!</definedName>
    <definedName name="blObservacionesInf">#REF!</definedName>
    <definedName name="BLOQCEMEN">#REF!</definedName>
    <definedName name="BLOQCEMEN_11">#REF!</definedName>
    <definedName name="BLOQUE">#REF!</definedName>
    <definedName name="Bloque_abusardado">#REF!</definedName>
    <definedName name="BLOQUE_DE_ARCILLA_H5">#REF!</definedName>
    <definedName name="Bloque_de_concreto_0_10">#REF!</definedName>
    <definedName name="Bloque_de_concreto_0_10_11">#REF!</definedName>
    <definedName name="Bloque_de_concreto_0_20">#REF!</definedName>
    <definedName name="Bloque_de_concreto_0_20_11">#REF!</definedName>
    <definedName name="BLOQUE_N_4">#REF!</definedName>
    <definedName name="Bloque_N4">#REF!</definedName>
    <definedName name="blPDT">#REF!</definedName>
    <definedName name="blPerAdmiCantInf">#REF!</definedName>
    <definedName name="blPerAdmiTiemInf">#REF!</definedName>
    <definedName name="blPerObraCantInf">#REF!</definedName>
    <definedName name="blPerObraTiemInf">#REF!</definedName>
    <definedName name="blPersonalAdminInf">#REF!</definedName>
    <definedName name="blPersonalObraInf">#REF!</definedName>
    <definedName name="BLPH1">#REF!</definedName>
    <definedName name="BLPH10">#REF!</definedName>
    <definedName name="BLPH11">#REF!</definedName>
    <definedName name="BLPH12">#REF!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LPH9">#REF!</definedName>
    <definedName name="blProgramadoPesos">#REF!</definedName>
    <definedName name="blReferenciaInforme">#REF!</definedName>
    <definedName name="Bm">#REF!</definedName>
    <definedName name="BMBTU">#REF!</definedName>
    <definedName name="BMC_">#REF!</definedName>
    <definedName name="BMCoalPrice">#REF!</definedName>
    <definedName name="Bn">#REF!</definedName>
    <definedName name="BNB">#REF!</definedName>
    <definedName name="BNG">[46]Listadoprecios!#REF!</definedName>
    <definedName name="bnm">#REF!</definedName>
    <definedName name="BNP_">#REF!</definedName>
    <definedName name="BO">#REF!</definedName>
    <definedName name="bola3">[8]precio!$F$72</definedName>
    <definedName name="Bombas">#REF!</definedName>
    <definedName name="BOMBASTABLA2.2">#REF!</definedName>
    <definedName name="BOMBEOALCANTARILLADOTABLA1.9">#REF!</definedName>
    <definedName name="Bombilla_100w">#REF!</definedName>
    <definedName name="Bombilla_100w_11">#REF!</definedName>
    <definedName name="BOMBILLOAH">'[35]LISTA DE MATERIALES'!$D$18</definedName>
    <definedName name="BONO">#REF!</definedName>
    <definedName name="BOQUILLA">'[35]LISTA DE MATERIALES'!$D$19</definedName>
    <definedName name="bor">#REF!</definedName>
    <definedName name="Bord02">#REF!</definedName>
    <definedName name="Bord03">#REF!</definedName>
    <definedName name="Bord04">#REF!</definedName>
    <definedName name="Bord05">#REF!</definedName>
    <definedName name="Bord06">#REF!</definedName>
    <definedName name="Bord20">[47]Requipo012!$B$2:$J$6</definedName>
    <definedName name="BORDE1">#REF!</definedName>
    <definedName name="BORDE2">#REF!</definedName>
    <definedName name="BORDE3">#REF!</definedName>
    <definedName name="BORDER1">#REF!</definedName>
    <definedName name="BORDET">#REF!</definedName>
    <definedName name="bordillo">#REF!</definedName>
    <definedName name="BORDILLOS">#REF!</definedName>
    <definedName name="BORDILLOS_11">#REF!</definedName>
    <definedName name="Borrador">#REF!</definedName>
    <definedName name="BorraR">#REF!</definedName>
    <definedName name="BORSHE">#REF!</definedName>
    <definedName name="BORSUM">#REF!</definedName>
    <definedName name="boxes">#REF!</definedName>
    <definedName name="Bp">#REF!</definedName>
    <definedName name="BPDC">#REF!</definedName>
    <definedName name="BPP_">#REF!</definedName>
    <definedName name="BPSRate_Month">#REF!</definedName>
    <definedName name="BQ">#REF!</definedName>
    <definedName name="br">{"TAB1",#N/A,TRUE,"GENERAL";"TAB2",#N/A,TRUE,"GENERAL";"TAB3",#N/A,TRUE,"GENERAL";"TAB4",#N/A,TRUE,"GENERAL";"TAB5",#N/A,TRUE,"GENERAL"}</definedName>
    <definedName name="BRAULIO">#REF!</definedName>
    <definedName name="BRD">'[39]CRUDOS MES EVALUADO'!#REF!</definedName>
    <definedName name="BREA">#REF!</definedName>
    <definedName name="BREA_11">#REF!</definedName>
    <definedName name="BREAKER">#REF!</definedName>
    <definedName name="Breaker_20_amp">#REF!</definedName>
    <definedName name="Breaker_de_1x15_A">#REF!</definedName>
    <definedName name="Breaker_de_1x15_A_11">#REF!</definedName>
    <definedName name="Breaker_de_1x30_A">#REF!</definedName>
    <definedName name="Breaker_de_1x30_A_11">#REF!</definedName>
    <definedName name="Breaker_de_2x20_A">#REF!</definedName>
    <definedName name="Breaker_de_2x20_A_11">#REF!</definedName>
    <definedName name="Breaker_de_2x30_A">#REF!</definedName>
    <definedName name="Breaker_de_2x30_A_11">#REF!</definedName>
    <definedName name="Breaker_de_3x100_A">#REF!</definedName>
    <definedName name="Breaker_de_3x100_A_11">#REF!</definedName>
    <definedName name="Breaker_de_3x200_A">#REF!</definedName>
    <definedName name="Breaker_de_3x200_A_11">#REF!</definedName>
    <definedName name="Breaker_de_3x30_A">#REF!</definedName>
    <definedName name="Breaker_de_3x30_A_11">#REF!</definedName>
    <definedName name="Breaker_de_3x350_A">#REF!</definedName>
    <definedName name="Breaker_de_3x350_A_11">#REF!</definedName>
    <definedName name="Breaker_de_3x50_A">#REF!</definedName>
    <definedName name="Breaker_de_3x50_A_11">#REF!</definedName>
    <definedName name="Breaker_de_3x500_A">#REF!</definedName>
    <definedName name="Breaker_de_3x500_A_11">#REF!</definedName>
    <definedName name="Breaker_de_3x70_A">#REF!</definedName>
    <definedName name="Breaker_de_3x70_A_11">#REF!</definedName>
    <definedName name="Breaker_Indus.Merlin_G.3x150A">#REF!</definedName>
    <definedName name="BREAKERMONOP1X15">'[17]LISTA DE MATERIALES'!$D$8</definedName>
    <definedName name="BREAKERMONOP1X20">'[17]LISTA DE MATERIALES'!$D$9</definedName>
    <definedName name="BREAKERMONOP1X40">'[17]LISTA DE MATERIALES'!$D$10</definedName>
    <definedName name="BREAKERS">#REF!</definedName>
    <definedName name="Breakers_Switches">#REF!</definedName>
    <definedName name="Breakers_y_Switches">#REF!</definedName>
    <definedName name="BRIC12">#REF!</definedName>
    <definedName name="Brilladora">#REF!</definedName>
    <definedName name="BS">#REF!</definedName>
    <definedName name="BS_Data_Col">#REF!</definedName>
    <definedName name="bsb">{"via1",#N/A,TRUE,"general";"via2",#N/A,TRUE,"general";"via3",#N/A,TRUE,"general"}</definedName>
    <definedName name="bscheck">#REF!</definedName>
    <definedName name="BSpb">#REF!</definedName>
    <definedName name="bspoi">{"TAB1",#N/A,TRUE,"GENERAL";"TAB2",#N/A,TRUE,"GENERAL";"TAB3",#N/A,TRUE,"GENERAL";"TAB4",#N/A,TRUE,"GENERAL";"TAB5",#N/A,TRUE,"GENERAL"}</definedName>
    <definedName name="BSW">#REF!</definedName>
    <definedName name="bt">{"via1",#N/A,TRUE,"general";"via2",#N/A,TRUE,"general";"via3",#N/A,TRUE,"general"}</definedName>
    <definedName name="BTYJHTR">{"TAB1",#N/A,TRUE,"GENERAL";"TAB2",#N/A,TRUE,"GENERAL";"TAB3",#N/A,TRUE,"GENERAL";"TAB4",#N/A,TRUE,"GENERAL";"TAB5",#N/A,TRUE,"GENERAL"}</definedName>
    <definedName name="BUDGET">#REF!</definedName>
    <definedName name="BUDGET_VALUE">#REF!</definedName>
    <definedName name="budgeted">#REF!</definedName>
    <definedName name="BUEEP">#REF!</definedName>
    <definedName name="BUENABENTURAM3">#REF!</definedName>
    <definedName name="BUENAVENTURAKG">#REF!</definedName>
    <definedName name="BUENAvENTURAM3">#REF!</definedName>
    <definedName name="bueno">#REF!</definedName>
    <definedName name="BUENO4006">#REF!</definedName>
    <definedName name="BUENO4006A">#REF!</definedName>
    <definedName name="BUENO40CN01">#REF!</definedName>
    <definedName name="BUENO40CNA">#REF!</definedName>
    <definedName name="BUENO40CNB">#REF!</definedName>
    <definedName name="BUENO55CN01">#REF!</definedName>
    <definedName name="BUENO55CN03">#REF!</definedName>
    <definedName name="BUENO5607">#REF!</definedName>
    <definedName name="BUENOAFIR5607">#REF!</definedName>
    <definedName name="BuiltIn_AutoFilter___4">#REF!</definedName>
    <definedName name="BuiltIn_Print_Area">#REF!</definedName>
    <definedName name="BuiltIn_Print_Area___0">#REF!</definedName>
    <definedName name="BuiltIn_Print_Area___0___0">#REF!</definedName>
    <definedName name="BuiltIn_Print_Area___0___0___0">#REF!</definedName>
    <definedName name="BuiltIn_Print_Titles">#REF!</definedName>
    <definedName name="BuiltIn_Print_Titles___0">#REF!</definedName>
    <definedName name="Buje_sanit__4_x2">#REF!</definedName>
    <definedName name="Buje_sanit__4_x2_11">#REF!</definedName>
    <definedName name="Buje_sanit__4_x3">#REF!</definedName>
    <definedName name="Buje_sanit__4_x3_11">#REF!</definedName>
    <definedName name="BUJEPRE62">[8]precio!$F$60</definedName>
    <definedName name="BUJEPRE63">[8]precio!$F$59</definedName>
    <definedName name="BULDOZER">'[48]310 B  (2)'!$H$51</definedName>
    <definedName name="BULLDOZER">#REF!</definedName>
    <definedName name="Bulldozer_Komatzu_D50A_15">#REF!</definedName>
    <definedName name="Bulldozer_Komatzu_D50A_15_11">#REF!</definedName>
    <definedName name="Bulldozer_Komatzu_D53A_16">#REF!</definedName>
    <definedName name="Bulldozer_Komatzu_D53A_16_11">#REF!</definedName>
    <definedName name="Buscar">#REF!</definedName>
    <definedName name="BuscHSeguim">[49]SEGUIMIENTO!$P$27:$PS$57</definedName>
    <definedName name="BuscHSeguim2">[49]SEGUIMIENTO!$P$29:$PS$57</definedName>
    <definedName name="BUSH">#REF!</definedName>
    <definedName name="bustos">#REF!</definedName>
    <definedName name="BUTACA_TIPO_METRO">[20]LISTA!$E$76</definedName>
    <definedName name="bvbc">{"TAB1",#N/A,TRUE,"GENERAL";"TAB2",#N/A,TRUE,"GENERAL";"TAB3",#N/A,TRUE,"GENERAL";"TAB4",#N/A,TRUE,"GENERAL";"TAB5",#N/A,TRUE,"GENERAL"}</definedName>
    <definedName name="bvcb">{"via1",#N/A,TRUE,"general";"via2",#N/A,TRUE,"general";"via3",#N/A,TRUE,"general"}</definedName>
    <definedName name="bvn">{"via1",#N/A,TRUE,"general";"via2",#N/A,TRUE,"general";"via3",#N/A,TRUE,"general"}</definedName>
    <definedName name="bw">#REF!</definedName>
    <definedName name="by">{"via1",#N/A,TRUE,"general";"via2",#N/A,TRUE,"general";"via3",#N/A,TRUE,"general"}</definedName>
    <definedName name="BytMesInicioInctoMmto">#REF!</definedName>
    <definedName name="bz">#REF!</definedName>
    <definedName name="C._C.">#REF!</definedName>
    <definedName name="C.1">#REF!</definedName>
    <definedName name="C.10">#REF!</definedName>
    <definedName name="C.11">#REF!</definedName>
    <definedName name="C.2">#REF!</definedName>
    <definedName name="C.3">#REF!</definedName>
    <definedName name="C.4">#REF!</definedName>
    <definedName name="C.5">#REF!</definedName>
    <definedName name="C.6">#REF!</definedName>
    <definedName name="C.7">#REF!</definedName>
    <definedName name="C.8">#REF!</definedName>
    <definedName name="C.9">#REF!</definedName>
    <definedName name="C.A">#REF!</definedName>
    <definedName name="C.C.N.">#REF!</definedName>
    <definedName name="C.CLAV">#REF!</definedName>
    <definedName name="C.FON">#REF!</definedName>
    <definedName name="C.LOM">#REF!</definedName>
    <definedName name="C.RAS">#REF!</definedName>
    <definedName name="C.TERR">#REF!</definedName>
    <definedName name="C_">#REF!</definedName>
    <definedName name="C_Apus">#REF!</definedName>
    <definedName name="C_LOM">#REF!</definedName>
    <definedName name="Ca">#REF!</definedName>
    <definedName name="CAB">#REF!</definedName>
    <definedName name="CABALLETE">#REF!</definedName>
    <definedName name="CABALLETE_11">#REF!</definedName>
    <definedName name="Caballete_asbt_cemt">#REF!</definedName>
    <definedName name="Caballete_asbt_cemt_11">#REF!</definedName>
    <definedName name="CABALLETETOTAL">#REF!</definedName>
    <definedName name="CABALLETETOTAL_11">#REF!</definedName>
    <definedName name="CABLE_COBRE__AWG_NO._12">[50]LISTA!$E$100</definedName>
    <definedName name="CABLE_COBRE__AWG_NO._8">[50]LISTA!$E$101</definedName>
    <definedName name="Cable_cobre_N_2_thwn">#REF!</definedName>
    <definedName name="Cable_cobre_N_6">#REF!</definedName>
    <definedName name="CABLE_COBRE_NO._2_AWG">[50]LISTA!$E$102</definedName>
    <definedName name="CABLE_DESNUDO_1_0_AWG">[20]LISTA!$E$107</definedName>
    <definedName name="CABLE_ENCAUCHETADO_3X6">#REF!</definedName>
    <definedName name="Cable_N__6_AWG_CU">#REF!</definedName>
    <definedName name="Cable_N__6_AWG_CU_11">#REF!</definedName>
    <definedName name="Cable_N_2_desnudo">#REF!</definedName>
    <definedName name="Cable_n_8">#REF!</definedName>
    <definedName name="Cableado">#REF!</definedName>
    <definedName name="CABLECU">#REF!</definedName>
    <definedName name="CADENERO">#REF!</definedName>
    <definedName name="Caj">#REF!</definedName>
    <definedName name="caja">#REF!</definedName>
    <definedName name="Caja_2x4_PVC">#REF!</definedName>
    <definedName name="Caja_2x4_PVC_11">#REF!</definedName>
    <definedName name="CAJA_DE__CONCRETO_30_30_INSPECCION">[20]LISTA!$E$118</definedName>
    <definedName name="Caja_galvanizada">#REF!</definedName>
    <definedName name="Caja_galvanizada_11">#REF!</definedName>
    <definedName name="Caja_octogonal_PVC">#REF!</definedName>
    <definedName name="Caja_octogonal_PVC_11">#REF!</definedName>
    <definedName name="CAJADESARE">#REF!</definedName>
    <definedName name="CAJADESARE_11">#REF!</definedName>
    <definedName name="CAJAELECT">'[35]LISTA DE MATERIALES'!$D$22</definedName>
    <definedName name="CajaMinima">[32]Pryfinc!$J$148</definedName>
    <definedName name="CAJAOCTOG">'[35]LISTA DE MATERIALES'!$D$23</definedName>
    <definedName name="CAJAPURGA">#REF!</definedName>
    <definedName name="CAJARECT">'[35]LISTA DE MATERIALES'!$D$24</definedName>
    <definedName name="Cajas_2_4">#REF!</definedName>
    <definedName name="Cajas_octogonales">#REF!</definedName>
    <definedName name="CAJAS60">#REF!</definedName>
    <definedName name="CAJAS60_11">#REF!</definedName>
    <definedName name="cajaventosa">#REF!</definedName>
    <definedName name="CajDol1">#REF!</definedName>
    <definedName name="CajDol10">#REF!</definedName>
    <definedName name="CajDol11">#REF!</definedName>
    <definedName name="CajDol12">#REF!</definedName>
    <definedName name="CajDol2">#REF!</definedName>
    <definedName name="CajDol3">#REF!</definedName>
    <definedName name="CajDol4">#REF!</definedName>
    <definedName name="CajDol5">#REF!</definedName>
    <definedName name="CajDol6">#REF!</definedName>
    <definedName name="CajDol7">#REF!</definedName>
    <definedName name="CajDol8">#REF!</definedName>
    <definedName name="CajDol9">#REF!</definedName>
    <definedName name="CAJILLA_SOPORTE_GALVANIZADA_INCRUSTAR">[20]LISTA!$E$122</definedName>
    <definedName name="CAJILLASOPORTEGALV">'[17]LISTA DE MATERIALES'!$D$14</definedName>
    <definedName name="CAL">[20]LISTA!$E$123</definedName>
    <definedName name="CALC_FOGLIO">#REF!</definedName>
    <definedName name="CALCANN3">'[5]PSM Monthly'!#REF!</definedName>
    <definedName name="CALCULO">#REF!</definedName>
    <definedName name="calculopozo1">#REF!</definedName>
    <definedName name="CALCULOPOZOS">#REF!</definedName>
    <definedName name="calculopozos1">#REF!</definedName>
    <definedName name="CALCULOS">#REF!</definedName>
    <definedName name="CALCULOSALCANTARILLADO">#REF!</definedName>
    <definedName name="CALDAS">#REF!</definedName>
    <definedName name="Caliche">#REF!</definedName>
    <definedName name="Calidad">#REF!</definedName>
    <definedName name="CalP">#REF!</definedName>
    <definedName name="CAM_CAIDA">#REF!</definedName>
    <definedName name="cama">#REF!</definedName>
    <definedName name="cambio">#REF!</definedName>
    <definedName name="Camion">#REF!</definedName>
    <definedName name="Camion_11">#REF!</definedName>
    <definedName name="CAMIONETA_TIPO_D_300">#REF!</definedName>
    <definedName name="Campamento">#REF!</definedName>
    <definedName name="CAMPERO_CAMIONETA_TRANSPORTE_MATERIALES">#REF!</definedName>
    <definedName name="CAMPO">#REF!</definedName>
    <definedName name="Canal_metalico_C22">[20]LISTA!$E$127</definedName>
    <definedName name="CANCHAS_MULTIPLES_POLIDEPORTIVOS">[20]LISTA!$E$128</definedName>
    <definedName name="CANGURO">#REF!</definedName>
    <definedName name="CanonesMedida">#REF!</definedName>
    <definedName name="CanonFcro">#REF!</definedName>
    <definedName name="CanonImpuestos">#REF!</definedName>
    <definedName name="CanonMedidaEspecial">#REF!</definedName>
    <definedName name="CanonMmto">#REF!</definedName>
    <definedName name="CanonSeguro">#REF!</definedName>
    <definedName name="CanonSoat">#REF!</definedName>
    <definedName name="CanonTotal">#REF!</definedName>
    <definedName name="CanonTramites">#REF!</definedName>
    <definedName name="CANT">#REF!</definedName>
    <definedName name="CANT1">#REF!</definedName>
    <definedName name="CANT1.1">#REF!</definedName>
    <definedName name="CANT1.2">#REF!</definedName>
    <definedName name="CANT1.3">#REF!</definedName>
    <definedName name="CANT1.5">#REF!</definedName>
    <definedName name="CANT1.6">#REF!</definedName>
    <definedName name="CANT1.7">#REF!</definedName>
    <definedName name="CANT1.9">#REF!</definedName>
    <definedName name="CANT2.11">#REF!</definedName>
    <definedName name="CANT2.12">#REF!</definedName>
    <definedName name="CANT2.2">#REF!</definedName>
    <definedName name="CANT2.3">#REF!</definedName>
    <definedName name="CANT2.4">#REF!</definedName>
    <definedName name="CANT8.1">#REF!</definedName>
    <definedName name="CANT8.2">#REF!</definedName>
    <definedName name="CANT8.3">#REF!</definedName>
    <definedName name="CANT8.4">#REF!</definedName>
    <definedName name="CANT8.5">#REF!</definedName>
    <definedName name="CANT8.6">#REF!</definedName>
    <definedName name="CANT8.7">#REF!</definedName>
    <definedName name="CANTBUENAV">#REF!</definedName>
    <definedName name="CANTDS">[51]Modelo!$J$7:$J$10,[51]Modelo!$J$13:$J$27,[51]Modelo!$J$30:$J$33,[51]Modelo!$J$36:$J$40</definedName>
    <definedName name="CANTGUAPI">#REF!</definedName>
    <definedName name="Cantidad">#REF!</definedName>
    <definedName name="Cantidades">#REF!</definedName>
    <definedName name="CANTIDADESDEOBRA">#REF!</definedName>
    <definedName name="CANTLOPEZ">#REF!</definedName>
    <definedName name="CANTTIMBIQUI">#REF!</definedName>
    <definedName name="CAÑOLIM_COVEÑAS">'[42]CAÑO LIMON'!#REF!</definedName>
    <definedName name="CAÑOLIMON">'[42]CAÑO LIMON'!$A$1:$F$392</definedName>
    <definedName name="CAOLIN">#REF!</definedName>
    <definedName name="cap">#REF!</definedName>
    <definedName name="CAPAC._HSE">#REF!</definedName>
    <definedName name="Capacete_2">#REF!</definedName>
    <definedName name="CapActividad">#REF!</definedName>
    <definedName name="CAPATAZ_I">"TABLA1"</definedName>
    <definedName name="CAPBUENAVENTURA">#REF!</definedName>
    <definedName name="CapComponent">#REF!</definedName>
    <definedName name="Capex">#REF!</definedName>
    <definedName name="CapexFac">#REF!</definedName>
    <definedName name="CAPGUAPI">#REF!</definedName>
    <definedName name="CapitalCongelado">#REF!</definedName>
    <definedName name="Capitale_circolante">#REF!</definedName>
    <definedName name="Capitalpb">#REF!</definedName>
    <definedName name="CapitalStructure">#REF!</definedName>
    <definedName name="Capitulo">#REF!</definedName>
    <definedName name="CAPITULO1">#REF!</definedName>
    <definedName name="CAPITULO10">#REF!</definedName>
    <definedName name="CAPITULO11">#REF!</definedName>
    <definedName name="CAPITULO12">#REF!</definedName>
    <definedName name="CAPITULO13">#REF!</definedName>
    <definedName name="CAPITULO14">#REF!</definedName>
    <definedName name="CAPITULO15">#REF!</definedName>
    <definedName name="CAPITULO16">#REF!</definedName>
    <definedName name="CAPITULO17">#REF!</definedName>
    <definedName name="CAPITULO18">#REF!</definedName>
    <definedName name="CAPITULO19">#REF!</definedName>
    <definedName name="CAPITULO2">#REF!</definedName>
    <definedName name="CAPITULO20">#REF!</definedName>
    <definedName name="CAPITULO21">#REF!</definedName>
    <definedName name="CAPITULO3">#REF!</definedName>
    <definedName name="CAPITULO4">#REF!</definedName>
    <definedName name="CAPITULO5">#REF!</definedName>
    <definedName name="CAPITULO6">#REF!</definedName>
    <definedName name="CAPITULO7">#REF!</definedName>
    <definedName name="CAPITULO8">#REF!</definedName>
    <definedName name="CAPITULO9">#REF!</definedName>
    <definedName name="CAPLOPEZ">#REF!</definedName>
    <definedName name="capnumber">#REF!</definedName>
    <definedName name="CapOpCost">'[41]280000 Crude'!#REF!</definedName>
    <definedName name="CapOpCostHi">'[41]280000 Crude'!#REF!</definedName>
    <definedName name="CAPRATE">#REF!</definedName>
    <definedName name="CapResumen">#REF!</definedName>
    <definedName name="CAPTAFARO">#REF!</definedName>
    <definedName name="CapTarget">#REF!</definedName>
    <definedName name="CAPTIMBIQUI">#REF!</definedName>
    <definedName name="CapTotalCol">#REF!</definedName>
    <definedName name="capx">#REF!</definedName>
    <definedName name="CARBUROTOT">#REF!</definedName>
    <definedName name="CARBUROTOT_11">#REF!</definedName>
    <definedName name="CAREVERGA">#REF!</definedName>
    <definedName name="CARGA">#REF!</definedName>
    <definedName name="Cargador">#REF!</definedName>
    <definedName name="Cargador_Dresser_515B">#REF!</definedName>
    <definedName name="Cargador_Dresser_515B_11">#REF!</definedName>
    <definedName name="Cargar_Automaticamente" localSheetId="0">[52]!Cargar_Automaticamente</definedName>
    <definedName name="Cargar_Automaticamente">[52]!Cargar_Automaticamente</definedName>
    <definedName name="CARGO">#REF!</definedName>
    <definedName name="cargos">#REF!</definedName>
    <definedName name="CARLOS">#REF!</definedName>
    <definedName name="CAROL">#REF!</definedName>
    <definedName name="carol1">#REF!</definedName>
    <definedName name="carolb">#REF!</definedName>
    <definedName name="Carp.Aluminio">#REF!</definedName>
    <definedName name="Carp.Metalica">#REF!</definedName>
    <definedName name="CARRETERAS">#REF!</definedName>
    <definedName name="Carrotanque">#REF!</definedName>
    <definedName name="CARROTANQUE_10000_LT">#REF!</definedName>
    <definedName name="CARROTANQUE_IRRIGADOR">#REF!</definedName>
    <definedName name="CARROTANQUE_IRRIGADOR_DE_ASFALTO">#REF!</definedName>
    <definedName name="cartagena">#REF!</definedName>
    <definedName name="CARTAGO">#REF!</definedName>
    <definedName name="CasaMatriz">#REF!</definedName>
    <definedName name="case">#REF!</definedName>
    <definedName name="CASE2">#REF!</definedName>
    <definedName name="casenumber">#REF!</definedName>
    <definedName name="CASETONES">#REF!</definedName>
    <definedName name="CASETONES_11">#REF!</definedName>
    <definedName name="Cashband1copy">#REF!</definedName>
    <definedName name="Cashband1paste">#REF!</definedName>
    <definedName name="Cashband2copy">#REF!</definedName>
    <definedName name="Cashband2paste">#REF!</definedName>
    <definedName name="Cashpb">#REF!</definedName>
    <definedName name="CASQ">#REF!</definedName>
    <definedName name="CassaFormula">#REF!</definedName>
    <definedName name="cat">#REF!</definedName>
    <definedName name="Cat1Life">#REF!</definedName>
    <definedName name="Cat1Rate">#REF!</definedName>
    <definedName name="Cat1Salvage">#REF!</definedName>
    <definedName name="Cat2Life">#REF!</definedName>
    <definedName name="Cat2Rate">#REF!</definedName>
    <definedName name="Cat2Salvage">#REF!</definedName>
    <definedName name="Cat3Life">#REF!</definedName>
    <definedName name="Cat3Rate">#REF!</definedName>
    <definedName name="Cat3Salvage">#REF!</definedName>
    <definedName name="Cat4Life">#REF!</definedName>
    <definedName name="Cat4Rate">#REF!</definedName>
    <definedName name="Cat4Salvage">#REF!</definedName>
    <definedName name="CATALIZADOR_PINTUCOAT">#REF!</definedName>
    <definedName name="cau">#REF!</definedName>
    <definedName name="CAUCHO_PARA_SILLA_Y_160x110">[34]Materiales!#REF!</definedName>
    <definedName name="CAUCHO_PARA_SILLA_Y_200x110">[34]Materiales!#REF!</definedName>
    <definedName name="CAUCHO_PARA_SILLA_Y_250x110">[34]Materiales!#REF!</definedName>
    <definedName name="CAUCHO_PARA_SILLA_Y_250x160">[34]Materiales!#REF!</definedName>
    <definedName name="CAUCHO_PARA_SILLA_Y_315x110">[34]Materiales!#REF!</definedName>
    <definedName name="CAUDALES">[53]Hoja2!$A$1:$F$3077</definedName>
    <definedName name="causa">#REF!</definedName>
    <definedName name="CB">#REF!</definedName>
    <definedName name="CBLES">#REF!</definedName>
    <definedName name="CBLES1">#REF!</definedName>
    <definedName name="CBRDISEÑO">#REF!</definedName>
    <definedName name="CBS">#REF!</definedName>
    <definedName name="CBWorkbookPriority">-1602700874</definedName>
    <definedName name="cby">#REF!</definedName>
    <definedName name="Cc">#REF!</definedName>
    <definedName name="ccase">#REF!</definedName>
    <definedName name="cccc">#REF!</definedName>
    <definedName name="ccccc">{"TAB1",#N/A,TRUE,"GENERAL";"TAB2",#N/A,TRUE,"GENERAL";"TAB3",#N/A,TRUE,"GENERAL";"TAB4",#N/A,TRUE,"GENERAL";"TAB5",#N/A,TRUE,"GENERAL"}</definedName>
    <definedName name="CCCCCC">#REF!</definedName>
    <definedName name="ccccccc">#REF!</definedName>
    <definedName name="ccccccccccccc">#REF!</definedName>
    <definedName name="CCNLSU">'[39]CRUDOS MES EVALUADO'!#REF!</definedName>
    <definedName name="CContLab">#REF!</definedName>
    <definedName name="CContParts">#REF!</definedName>
    <definedName name="CCT">#REF!</definedName>
    <definedName name="CCTO122">#REF!</definedName>
    <definedName name="CCTO1225">#REF!</definedName>
    <definedName name="ccto123">#REF!</definedName>
    <definedName name="CCTO1235">#REF!</definedName>
    <definedName name="CCTO124">#REF!</definedName>
    <definedName name="CCTO1254">#REF!</definedName>
    <definedName name="CCTO12545">#REF!</definedName>
    <definedName name="CCTO133">#REF!</definedName>
    <definedName name="CCTO134">#REF!</definedName>
    <definedName name="CCTO135">#REF!</definedName>
    <definedName name="CCTO136">#REF!</definedName>
    <definedName name="CCTO147">#REF!</definedName>
    <definedName name="CCTO148">#REF!</definedName>
    <definedName name="ccto210">#REF!</definedName>
    <definedName name="cctotapa">#REF!</definedName>
    <definedName name="ccuuaa">#REF!</definedName>
    <definedName name="CCX_">#REF!</definedName>
    <definedName name="ccxdf">#REF!</definedName>
    <definedName name="CCXE_">#REF!</definedName>
    <definedName name="Cd">#REF!</definedName>
    <definedName name="CD_Oficial">[32]Info!$C$38</definedName>
    <definedName name="CdadCalidad">#REF!</definedName>
    <definedName name="CdadCalidades">#REF!</definedName>
    <definedName name="CdadNoFactura">#REF!</definedName>
    <definedName name="CdadNoFacturables">#REF!</definedName>
    <definedName name="CdadProfesional">#REF!</definedName>
    <definedName name="CdadProfesionales">#REF!</definedName>
    <definedName name="CdadTecnico">#REF!</definedName>
    <definedName name="CdadTecnicos">#REF!</definedName>
    <definedName name="cdcdc">{"via1",#N/A,TRUE,"general";"via2",#N/A,TRUE,"general";"via3",#N/A,TRUE,"general"}</definedName>
    <definedName name="CDCT">#REF!</definedName>
    <definedName name="CDctrl">#REF!</definedName>
    <definedName name="CDE">#REF!</definedName>
    <definedName name="cdfgrtfd">#REF!</definedName>
    <definedName name="cdir">#REF!</definedName>
    <definedName name="CDirecto">#REF!</definedName>
    <definedName name="CDNIP">#REF!</definedName>
    <definedName name="CDS_V_INDICES_CIRCUITO_CAUSA">#REF!</definedName>
    <definedName name="CDSeguim">[49]SEGUIMIENTO!$G$30</definedName>
    <definedName name="Ce">#REF!</definedName>
    <definedName name="CEBLANCO">#REF!</definedName>
    <definedName name="ceerf">{"TAB1",#N/A,TRUE,"GENERAL";"TAB2",#N/A,TRUE,"GENERAL";"TAB3",#N/A,TRUE,"GENERAL";"TAB4",#N/A,TRUE,"GENERAL";"TAB5",#N/A,TRUE,"GENERAL"}</definedName>
    <definedName name="CEL_A">#REF!,#REF!,#REF!,#REF!,#REF!,#REF!,#REF!,#REF!,#REF!,#REF!,#REF!,#REF!,#REF!,#REF!,#REF!,#REF!,#REF!,#REF!,#REF!,#REF!,#REF!,#REF!,#REF!,#REF!,#REF!,#REF!,#REF!,#REF!</definedName>
    <definedName name="CELADOR">#REF!</definedName>
    <definedName name="CEM">#REF!</definedName>
    <definedName name="CEMENTBLAN.">#REF!</definedName>
    <definedName name="CEMENTBLAN._11">#REF!</definedName>
    <definedName name="CEMENTO">#REF!</definedName>
    <definedName name="Cemento_11">#REF!</definedName>
    <definedName name="CEMENTO_BLANCO">[20]LISTA!$E$132</definedName>
    <definedName name="Cemento_Blanco_11">#REF!</definedName>
    <definedName name="CEMENTO_GRIS_POR_KG">#REF!</definedName>
    <definedName name="Cemento_gris_Portland_tipo_I">#REF!</definedName>
    <definedName name="cementob">[45]INSUMOS!$G$174</definedName>
    <definedName name="CEMENTOBLANCO">#REF!</definedName>
    <definedName name="CEMENTOG">#REF!</definedName>
    <definedName name="Cementogris">#REF!</definedName>
    <definedName name="CENEFAMALLA">#REF!</definedName>
    <definedName name="CENEFAMALLA_11">#REF!</definedName>
    <definedName name="centr">[25]Listado!$D$18:$D$23</definedName>
    <definedName name="centro">[24]Listado!$D$18:$D$23</definedName>
    <definedName name="CENTROGESTOR">#REF!</definedName>
    <definedName name="CENTROGESTORDEPENDENCIA">#REF!</definedName>
    <definedName name="Cera_para_pisos">#REF!</definedName>
    <definedName name="ceramica">[45]INSUMOS!$G$178</definedName>
    <definedName name="CERAMICA_PARA_BAÑOS_Y_MESONES">[20]LISTA!$E$135</definedName>
    <definedName name="CERAMICATRAF5">'[22]LISTA DE MATERIALES'!$D$30</definedName>
    <definedName name="CEROF">#REF!</definedName>
    <definedName name="CEROT">#REF!</definedName>
    <definedName name="Cerradura_de_perilla">#REF!</definedName>
    <definedName name="Cerradura_de_perilla_11">#REF!</definedName>
    <definedName name="CERRADURA_DE_SOBREPONER">[20]LISTA!$E$140</definedName>
    <definedName name="Cerrajeria">#REF!</definedName>
    <definedName name="cerramientoprovisional">[31]Presupuesto!#REF!</definedName>
    <definedName name="cesped">#REF!</definedName>
    <definedName name="Cf">#REF!</definedName>
    <definedName name="Cg">#REF!</definedName>
    <definedName name="CGDI01">#REF!</definedName>
    <definedName name="CGDI02">#REF!</definedName>
    <definedName name="CGDI03">#REF!</definedName>
    <definedName name="CGDI04">#REF!</definedName>
    <definedName name="CGDI05">#REF!</definedName>
    <definedName name="CGDI06">#REF!</definedName>
    <definedName name="CGDI07">#REF!</definedName>
    <definedName name="CGDI08">#REF!</definedName>
    <definedName name="CGET">#REF!</definedName>
    <definedName name="CGEX01">#REF!</definedName>
    <definedName name="CGEX02">#REF!</definedName>
    <definedName name="CGEX031">#REF!</definedName>
    <definedName name="CGEX04">#REF!</definedName>
    <definedName name="CGFI011">#REF!</definedName>
    <definedName name="CGFI012">#REF!</definedName>
    <definedName name="CGFI021">#REF!</definedName>
    <definedName name="CGFI022">#REF!</definedName>
    <definedName name="CGFI023">#REF!</definedName>
    <definedName name="CGFI024">#REF!</definedName>
    <definedName name="CGFI031">#REF!</definedName>
    <definedName name="CGFI032">#REF!</definedName>
    <definedName name="CGFI0331">#REF!</definedName>
    <definedName name="CGFI0332">#REF!</definedName>
    <definedName name="CGFI0333">#REF!</definedName>
    <definedName name="CGFI0334">#REF!</definedName>
    <definedName name="CGFI0335">#REF!</definedName>
    <definedName name="CGFI0341">#REF!</definedName>
    <definedName name="CGFI0343">#REF!</definedName>
    <definedName name="CGFI0344">#REF!</definedName>
    <definedName name="CGPR01">#REF!</definedName>
    <definedName name="CGPR021">#REF!</definedName>
    <definedName name="CGPR022">#REF!</definedName>
    <definedName name="CGPR023">#REF!</definedName>
    <definedName name="CGPR024">#REF!</definedName>
    <definedName name="CGPR031">#REF!</definedName>
    <definedName name="CGPR032">#REF!</definedName>
    <definedName name="CGPR0331">#REF!</definedName>
    <definedName name="CGPR0332">#REF!</definedName>
    <definedName name="CGPR0333">#REF!</definedName>
    <definedName name="CGPR041">#REF!</definedName>
    <definedName name="CGPR042">#REF!</definedName>
    <definedName name="CGPR043">#REF!</definedName>
    <definedName name="CGPR051">#REF!</definedName>
    <definedName name="CGPR052">#REF!</definedName>
    <definedName name="CGPR0531">#REF!</definedName>
    <definedName name="CGPR0532">#REF!</definedName>
    <definedName name="CGPR0533">#REF!</definedName>
    <definedName name="CGPR0534">#REF!</definedName>
    <definedName name="CGPR0541">#REF!</definedName>
    <definedName name="CGPR0542">#REF!</definedName>
    <definedName name="CGPR0543">#REF!</definedName>
    <definedName name="CGPR061">#REF!</definedName>
    <definedName name="CGPR062">#REF!</definedName>
    <definedName name="CGPR0621">#REF!</definedName>
    <definedName name="CGPR0622">#REF!</definedName>
    <definedName name="CGPR0631">#REF!</definedName>
    <definedName name="CGPR0632">#REF!</definedName>
    <definedName name="CGPR0633">#REF!</definedName>
    <definedName name="CGPR0641">#REF!</definedName>
    <definedName name="CGPR0642">#REF!</definedName>
    <definedName name="CGPR0643">#REF!</definedName>
    <definedName name="CGRF01">#REF!</definedName>
    <definedName name="CGRF02">#REF!</definedName>
    <definedName name="CGRF031">#REF!</definedName>
    <definedName name="CGRF032">#REF!</definedName>
    <definedName name="CGRF0331">#REF!</definedName>
    <definedName name="CGRF0332">#REF!</definedName>
    <definedName name="CGRF0333">#REF!</definedName>
    <definedName name="CGRF0334">#REF!</definedName>
    <definedName name="CGRF0335">#REF!</definedName>
    <definedName name="CGRF0336">#REF!</definedName>
    <definedName name="CGRF0337">#REF!</definedName>
    <definedName name="CGRF0338">#REF!</definedName>
    <definedName name="CGRF0341">#REF!</definedName>
    <definedName name="CGRF0342">#REF!</definedName>
    <definedName name="CGRF0343">#REF!</definedName>
    <definedName name="CGRF041">#REF!</definedName>
    <definedName name="CGRF042">#REF!</definedName>
    <definedName name="CGRF0431">#REF!</definedName>
    <definedName name="CGRF0432">#REF!</definedName>
    <definedName name="CGRF0433">#REF!</definedName>
    <definedName name="CGRF0441">#REF!</definedName>
    <definedName name="CGRF0442">#REF!</definedName>
    <definedName name="CGRF0443">#REF!</definedName>
    <definedName name="CGSM01">#REF!</definedName>
    <definedName name="CGSM02">#REF!</definedName>
    <definedName name="CGSM03">#REF!</definedName>
    <definedName name="CGSM04">#REF!</definedName>
    <definedName name="CGSM05">#REF!</definedName>
    <definedName name="CGSO011">#REF!</definedName>
    <definedName name="CGSO012">#REF!</definedName>
    <definedName name="CGSO013">#REF!</definedName>
    <definedName name="CGSO014">#REF!</definedName>
    <definedName name="CGSO02">#REF!</definedName>
    <definedName name="CGSO031">#REF!</definedName>
    <definedName name="CGSO032">#REF!</definedName>
    <definedName name="CGSO033">#REF!</definedName>
    <definedName name="CGSO034">#REF!</definedName>
    <definedName name="CGSO041">#REF!</definedName>
    <definedName name="CGSO042">#REF!</definedName>
    <definedName name="CGSO043">#REF!</definedName>
    <definedName name="CGSO044">#REF!</definedName>
    <definedName name="CGSO051">#REF!</definedName>
    <definedName name="CGSO052">#REF!</definedName>
    <definedName name="CGSO053">#REF!</definedName>
    <definedName name="CGSO054">#REF!</definedName>
    <definedName name="CGSO055">#REF!</definedName>
    <definedName name="CGSO061">#REF!</definedName>
    <definedName name="CGSO062">#REF!</definedName>
    <definedName name="CGSO063">#REF!</definedName>
    <definedName name="CGSO064">#REF!</definedName>
    <definedName name="CGTR011">#REF!</definedName>
    <definedName name="CGTR012">#REF!</definedName>
    <definedName name="CGTR021">#REF!</definedName>
    <definedName name="CGTR022">#REF!</definedName>
    <definedName name="CGTR023">#REF!</definedName>
    <definedName name="CGTR031">#REF!</definedName>
    <definedName name="CGTR032">#REF!</definedName>
    <definedName name="CGTR033">#REF!</definedName>
    <definedName name="CGTR034">#REF!</definedName>
    <definedName name="CGTR035">#REF!</definedName>
    <definedName name="CGTR036">#REF!</definedName>
    <definedName name="CGTR037">#REF!</definedName>
    <definedName name="CGTR038">#REF!</definedName>
    <definedName name="CGTR039">#REF!</definedName>
    <definedName name="CGTR041">#REF!</definedName>
    <definedName name="CGTR042">#REF!</definedName>
    <definedName name="CGTR043">#REF!</definedName>
    <definedName name="CGTR044">#REF!</definedName>
    <definedName name="CGTR051">#REF!</definedName>
    <definedName name="Ch">#REF!</definedName>
    <definedName name="CH_Infra_Capex">#REF!</definedName>
    <definedName name="CHACA">[54]DATOS!#REF!</definedName>
    <definedName name="Change_in_Cash">#REF!</definedName>
    <definedName name="chapa">#REF!</definedName>
    <definedName name="CHAZOEXP58X212">'[17]LISTA DE MATERIALES'!$D$16</definedName>
    <definedName name="CHAZOMET38">'[17]LISTA DE MATERIALES'!$D$15</definedName>
    <definedName name="CHAZOS_EXPANSIVO_5_8_X_2_1_2">[20]LISTA!$E$143</definedName>
    <definedName name="CHE">#REF!</definedName>
    <definedName name="CHECK">IF(AND(#REF!=#REF!,#REF!=#REF!,#REF!=#REF!),"ok","ojo")</definedName>
    <definedName name="Check_to_Cash">#REF!</definedName>
    <definedName name="checkiter">#REF!</definedName>
    <definedName name="CHEP">#REF!</definedName>
    <definedName name="CHEPE">#REF!</definedName>
    <definedName name="CHEQU">#REF!</definedName>
    <definedName name="CHEQUE3_4">#REF!</definedName>
    <definedName name="CHEQUE3_4_11">#REF!</definedName>
    <definedName name="CHINA">#REF!</definedName>
    <definedName name="China_11">#REF!</definedName>
    <definedName name="CHK_PU">#REF!</definedName>
    <definedName name="chorote">[8]precio!$F$35</definedName>
    <definedName name="CHP">#REF!</definedName>
    <definedName name="christian" localSheetId="0">[55]!_xlbgnm.ane7</definedName>
    <definedName name="christian">[55]!_xlbgnm.ane7</definedName>
    <definedName name="Ci">#REF!</definedName>
    <definedName name="ciccio">#REF!</definedName>
    <definedName name="CICLOPEO">#REF!</definedName>
    <definedName name="CIELORASOTOT">#REF!</definedName>
    <definedName name="CIELORASOTOT_11">#REF!</definedName>
    <definedName name="ciencia">'[56]Indicadores de Ciencia'!$B$2:$B$27</definedName>
    <definedName name="CILIND">#REF!</definedName>
    <definedName name="CILINDRO_COMPACTADOR_DE_6_TONELADAS">#REF!</definedName>
    <definedName name="CILINDROC">#REF!</definedName>
    <definedName name="cilindros">#REF!</definedName>
    <definedName name="CINCOF">#REF!</definedName>
    <definedName name="CINCOT">#REF!</definedName>
    <definedName name="CINCUENTAF">#REF!</definedName>
    <definedName name="CINCUENTAT">#REF!</definedName>
    <definedName name="cindir">#REF!</definedName>
    <definedName name="cinta">#REF!</definedName>
    <definedName name="cinta_bandit_5.8_rollo">[20]LISTA!$E$149</definedName>
    <definedName name="CINTA_REFL.ALT.INTENS.SEM.">#REF!</definedName>
    <definedName name="Cinta_Schotch_super_33">#REF!</definedName>
    <definedName name="Cinta_scotch_23">#REF!</definedName>
    <definedName name="CINTA_V_15">#REF!</definedName>
    <definedName name="CINTASEÑA">[57]MATERIALES!$D$39</definedName>
    <definedName name="CIPE">#REF!</definedName>
    <definedName name="CIR" localSheetId="0">IF([58]!LG=9,IF(ISERROR([58]!PVT),"",[58]!PVT),"")</definedName>
    <definedName name="CIR">IF([58]!LG=9,IF(ISERROR([58]!PVT),"",[58]!PVT),"")</definedName>
    <definedName name="CIRCUITOS">#REF!</definedName>
    <definedName name="CIRCUNVALAR">#REF!</definedName>
    <definedName name="CISNEROS">#REF!</definedName>
    <definedName name="Ciudad">#REF!</definedName>
    <definedName name="Ciudades">#REF!</definedName>
    <definedName name="Cj">#REF!</definedName>
    <definedName name="cjsa">#REF!</definedName>
    <definedName name="Ck">#REF!</definedName>
    <definedName name="CL">#REF!</definedName>
    <definedName name="clase">#REF!</definedName>
    <definedName name="clasea">[8]subpro!$G$26</definedName>
    <definedName name="claseb">[8]subpro!$G$46</definedName>
    <definedName name="class2">#REF!</definedName>
    <definedName name="class3">#REF!</definedName>
    <definedName name="classification">#REF!</definedName>
    <definedName name="clavo">#REF!</definedName>
    <definedName name="clavos">#REF!</definedName>
    <definedName name="CLE_">#REF!</definedName>
    <definedName name="Client">#REF!</definedName>
    <definedName name="Client_name">#REF!</definedName>
    <definedName name="Client_ref_number">#REF!</definedName>
    <definedName name="Cll">#REF!</definedName>
    <definedName name="Cll_4N__15_AE_40_San_Eduardo_II_Etapa._Tel_750372._Cúcuta_Colombia.">#REF!</definedName>
    <definedName name="CLOSBS">#REF!</definedName>
    <definedName name="CLOSETTOT">#REF!</definedName>
    <definedName name="CLOSETTOT_11">#REF!</definedName>
    <definedName name="CLube">#REF!</definedName>
    <definedName name="Cm">#REF!</definedName>
    <definedName name="CMAacDef">#REF!</definedName>
    <definedName name="CMAalDef">#REF!</definedName>
    <definedName name="cmf">#REF!</definedName>
    <definedName name="CMIacDef">#REF!</definedName>
    <definedName name="CMIalDef">#REF!</definedName>
    <definedName name="CMIBLE">#REF!</definedName>
    <definedName name="CMIBLE1">#REF!</definedName>
    <definedName name="CMina">#REF!</definedName>
    <definedName name="CMOacDef">#REF!</definedName>
    <definedName name="CMOalDef">#REF!</definedName>
    <definedName name="CMTacDef">#REF!</definedName>
    <definedName name="CMTalDef">#REF!</definedName>
    <definedName name="cmuooo5">#REF!</definedName>
    <definedName name="Cn">#REF!</definedName>
    <definedName name="CNT_M">[51]Modelo!$H$13:$H$27</definedName>
    <definedName name="Cñ">#REF!</definedName>
    <definedName name="Co">#REF!</definedName>
    <definedName name="Coal">#REF!</definedName>
    <definedName name="Coal_DB">#REF!</definedName>
    <definedName name="Coal1">#REF!</definedName>
    <definedName name="Coal4">#REF!</definedName>
    <definedName name="CoalFleet">#REF!</definedName>
    <definedName name="CoalLoad">#REF!</definedName>
    <definedName name="CoalOpCost">#REF!</definedName>
    <definedName name="CoalOverCap">#REF!</definedName>
    <definedName name="CoalPriceFac">#REF!</definedName>
    <definedName name="CoalRepl">#REF!</definedName>
    <definedName name="CoalUtil">#REF!</definedName>
    <definedName name="COCO8">[9]MATERIALES!$D$22</definedName>
    <definedName name="Cod">#REF!</definedName>
    <definedName name="COD_IND_IMPACTO">#REF!</definedName>
    <definedName name="CodActEco">#REF!</definedName>
    <definedName name="Codigo">#REF!</definedName>
    <definedName name="Codigo_M.Obra">#REF!</definedName>
    <definedName name="CodigoInversion">#REF!</definedName>
    <definedName name="CodigoProyecto">#REF!</definedName>
    <definedName name="codigos">#REF!</definedName>
    <definedName name="codo">[45]INSUMOS!$G$108</definedName>
    <definedName name="CODO_45___3__GRAN_RADIO_C_x_E">#REF!</definedName>
    <definedName name="CODO_45___3__P.V.C">#REF!</definedName>
    <definedName name="CODO_45__2__P.V.C">#REF!</definedName>
    <definedName name="CODO_90___3__GRAN_RADIO_C_x_E">#REF!</definedName>
    <definedName name="CODO_90___3__P.V.C">#REF!</definedName>
    <definedName name="CODO_90_x_3__B_x_B">#REF!</definedName>
    <definedName name="CODO_90_x_3__B_x_EL">#REF!</definedName>
    <definedName name="CODO_P.V.C_90___1_2">#REF!</definedName>
    <definedName name="Codo_Pres.._1">#REF!</definedName>
    <definedName name="Codo_Pres.._1_11">#REF!</definedName>
    <definedName name="Codo_Pres._1_2">#REF!</definedName>
    <definedName name="Codo_Pres._1_2_11">#REF!</definedName>
    <definedName name="Codo_Pres._3_4">#REF!</definedName>
    <definedName name="Codo_Pres._3_4_11">#REF!</definedName>
    <definedName name="CODO_PVC_4">[34]Materiales!#REF!</definedName>
    <definedName name="CODO_PVC_6">[34]Materiales!#REF!</definedName>
    <definedName name="Codo_Sanit._2">#REF!</definedName>
    <definedName name="Codo_Sanit._2_11">#REF!</definedName>
    <definedName name="Codo_Sanit._3">#REF!</definedName>
    <definedName name="Codo_Sanit._3_11">#REF!</definedName>
    <definedName name="Codo_Sanit._4">#REF!</definedName>
    <definedName name="Codo_Sanit._4_11">#REF!</definedName>
    <definedName name="CODO_SANITARIO_PVC_45x110">[34]Materiales!#REF!</definedName>
    <definedName name="CODO_SANITARIO_PVC_45x160">[34]Materiales!#REF!</definedName>
    <definedName name="CODO10">#REF!</definedName>
    <definedName name="CODO12">#REF!</definedName>
    <definedName name="codo456">[9]MATERIALES!$D$29</definedName>
    <definedName name="CODO6">#REF!</definedName>
    <definedName name="CODO8">#REF!</definedName>
    <definedName name="CODO9012">#REF!</definedName>
    <definedName name="CODO903">'[35]LISTA DE MATERIALES'!$D$38</definedName>
    <definedName name="CODO904">'[22]LISTA DE MATERIALES'!$D$39</definedName>
    <definedName name="codog2">#REF!</definedName>
    <definedName name="CODOPRE90">[8]precio!$F$61</definedName>
    <definedName name="CODOS">#REF!</definedName>
    <definedName name="Codos_PVC_3">#REF!</definedName>
    <definedName name="codosan4">[8]precio!$F$79</definedName>
    <definedName name="codosan456">[8]precio!$F$78</definedName>
    <definedName name="codosan6">[8]precio!$F$77</definedName>
    <definedName name="codosi">#REF!</definedName>
    <definedName name="coe">#REF!</definedName>
    <definedName name="Coef.erradas">#REF!</definedName>
    <definedName name="COEF.INFILT">#REF!</definedName>
    <definedName name="coef.retorno">#REF!</definedName>
    <definedName name="coeff_1">#REF!</definedName>
    <definedName name="coeff_2">#REF!</definedName>
    <definedName name="coeff_3">#REF!</definedName>
    <definedName name="coeff_4">#REF!</definedName>
    <definedName name="coeff_5">#REF!</definedName>
    <definedName name="coeficienterugosidad">#REF!</definedName>
    <definedName name="cogs">#REF!</definedName>
    <definedName name="cogvsiruj">#REF!</definedName>
    <definedName name="COHaul">#REF!</definedName>
    <definedName name="COK_">#REF!</definedName>
    <definedName name="COL_A_APU">IF(#REF!="","",IF(LEN(#REF!)=9,#REF!,#REF!))</definedName>
    <definedName name="COL_A_AUX">IF(#REF!="","",IF(#REF!="",#REF!,#REF!))</definedName>
    <definedName name="COL_B">IF(LEFT(#REF!,5)=#REF!,"",(LEFT(#REF!,5)))</definedName>
    <definedName name="COL_C">LEFT(#REF!,2)</definedName>
    <definedName name="col_dos">#REF!</definedName>
    <definedName name="COL_G">IFERROR(VLOOKUP(#REF!,#REF!,7,0),0)</definedName>
    <definedName name="COL_H">IF(LEN(#REF!)=9,ROUNDUP(SUM(#REF!),0),"")</definedName>
    <definedName name="COL_J">IF(LEN(#REF!)=9,#REF!*#REF!,"")</definedName>
    <definedName name="COL_J_APU">IF(#REF!="","",IF(VLOOKUP(#REF!,#REF!,7,FALSE)="",LEFT(#REF!,2),VLOOKUP(#REF!,#REF!,7,FALSE)))</definedName>
    <definedName name="COL_J_AUX">IF(#REF!="","",IF(VLOOKUP(#REF!,#REF!,7,FALSE)="",LEFT(#REF!,2),VLOOKUP(#REF!,#REF!,7,FALSE)))</definedName>
    <definedName name="COL_K_PPTO">IF(LEN(#REF!)=5,SUMIF(#REF!,#REF!,#REF!),"")</definedName>
    <definedName name="COL_L">IF(#REF!="",SUMIF(#REF!,#REF!,#REF!),"")</definedName>
    <definedName name="COL_M">IF(LEN(#REF!)=2,#REF!/SUMIF(#REF!,"&gt;&lt;""",#REF!),"")</definedName>
    <definedName name="COL_M_APU">IF(#REF!="","",IF(VLOOKUP(#REF!,#REF!,7,FALSE)="",LEFT(#REF!,2),VLOOKUP(#REF!,#REF!,7,FALSE)))</definedName>
    <definedName name="COLAMARRE2">#REF!</definedName>
    <definedName name="COLAMARRE2_11">#REF!</definedName>
    <definedName name="COLBON">[20]LISTA!$E$125</definedName>
    <definedName name="COLBOR">#REF!</definedName>
    <definedName name="colcibpql_">'[59]COSTOS DE TRANSPORTE'!$D$61</definedName>
    <definedName name="colcibpqs_">'[59]COSTOS DE TRANSPORTE'!$D$62</definedName>
    <definedName name="COLLAR_DE_DERIVACION_2____1_2">#REF!</definedName>
    <definedName name="COLLAR_DE_DERIVACION_3____1_2">#REF!</definedName>
    <definedName name="COLLAR_DE_DERIVACION_DE_HF_DE_3____1_2__PARA_INSTALACION_DE_VENTOSA_EN_TUBERIA_DE_P.V.C">#REF!</definedName>
    <definedName name="COLLARIN_1">[20]LISTA!$E$166</definedName>
    <definedName name="COLLARIN_3_4">[20]LISTA!$E$165</definedName>
    <definedName name="COLON">#REF!</definedName>
    <definedName name="ColTap">#REF!</definedName>
    <definedName name="columna">#REF!</definedName>
    <definedName name="COLUMNA20X20">#REF!</definedName>
    <definedName name="COLUMNA20X20_11">#REF!</definedName>
    <definedName name="COLUMNAS20X30">#REF!</definedName>
    <definedName name="COLUMNAS20X30_11">#REF!</definedName>
    <definedName name="COLUMPIO">[20]LISTA!$E$229</definedName>
    <definedName name="Com">#REF!</definedName>
    <definedName name="COM.LIM">#REF!</definedName>
    <definedName name="COMB">#REF!</definedName>
    <definedName name="ComBid1">#REF!</definedName>
    <definedName name="ComBid1CurrCode">#REF!</definedName>
    <definedName name="ComBid1EvalTotal">#REF!</definedName>
    <definedName name="ComBid1LeadTime">#REF!</definedName>
    <definedName name="ComBid1Number">#REF!</definedName>
    <definedName name="ComBid1PayTerms">#REF!</definedName>
    <definedName name="ComBid1Penalty">#REF!</definedName>
    <definedName name="ComBid1PromiseDate">#REF!</definedName>
    <definedName name="ComBid1Rate">#REF!</definedName>
    <definedName name="ComBid1Retention">#REF!</definedName>
    <definedName name="ComBid1Total">#REF!</definedName>
    <definedName name="ComBid2">#REF!</definedName>
    <definedName name="ComBid2CurrCode">#REF!</definedName>
    <definedName name="ComBid2EvalTotal">#REF!</definedName>
    <definedName name="ComBid2LeadTime">#REF!</definedName>
    <definedName name="ComBid2Number">#REF!</definedName>
    <definedName name="ComBid2PayTerms">#REF!</definedName>
    <definedName name="ComBid2Penalty">#REF!</definedName>
    <definedName name="ComBid2PromiseDate">#REF!</definedName>
    <definedName name="ComBid2Rate">#REF!</definedName>
    <definedName name="ComBid2Retention">#REF!</definedName>
    <definedName name="ComBid2Total">#REF!</definedName>
    <definedName name="ComBid3">#REF!</definedName>
    <definedName name="ComBid3CurrCode">#REF!</definedName>
    <definedName name="ComBid3EvalTotal">#REF!</definedName>
    <definedName name="ComBid3LeadTime">#REF!</definedName>
    <definedName name="comBid3Number">#REF!</definedName>
    <definedName name="ComBid3PayTerms">#REF!</definedName>
    <definedName name="ComBid3Penalty">#REF!</definedName>
    <definedName name="ComBid3PromiseDate">#REF!</definedName>
    <definedName name="ComBid3Rate">#REF!</definedName>
    <definedName name="ComBid3Retention">#REF!</definedName>
    <definedName name="ComBid3Total">#REF!</definedName>
    <definedName name="ComBid4">#REF!</definedName>
    <definedName name="ComBid4CurrCode">#REF!</definedName>
    <definedName name="ComBid4EvalTotal">#REF!</definedName>
    <definedName name="ComBid4LeadTime">#REF!</definedName>
    <definedName name="ComBid4Number">#REF!</definedName>
    <definedName name="ComBid4PayTerms">#REF!</definedName>
    <definedName name="ComBid4Penalty">#REF!</definedName>
    <definedName name="ComBid4PromiseDate">#REF!</definedName>
    <definedName name="ComBid4Rate">#REF!</definedName>
    <definedName name="ComBid4Retention">#REF!</definedName>
    <definedName name="ComBid4Total">#REF!</definedName>
    <definedName name="ComBidRange">#REF!</definedName>
    <definedName name="Combustible">#REF!</definedName>
    <definedName name="CombustibleCostos">#REF!</definedName>
    <definedName name="COMEstAward_date">#REF!</definedName>
    <definedName name="Comfee">#REF!</definedName>
    <definedName name="comfee2">#REF!</definedName>
    <definedName name="COMIDA">#REF!</definedName>
    <definedName name="COMJob_Number">#REF!</definedName>
    <definedName name="COMMR_description">#REF!</definedName>
    <definedName name="COMMRNumber">#REF!</definedName>
    <definedName name="comp">#REF!</definedName>
    <definedName name="COMPACTA">[10]materiales!$D$27</definedName>
    <definedName name="compactacion">#REF!</definedName>
    <definedName name="COMPACTADO">#REF!</definedName>
    <definedName name="COMPACTADOR">#REF!</definedName>
    <definedName name="Compactador_Bomag_15_ton.">#REF!</definedName>
    <definedName name="Compactador_Bomag_15_ton._11">#REF!</definedName>
    <definedName name="COMPACTADOR_DE_LLANTA">#REF!</definedName>
    <definedName name="Compactador_Patecabra">#REF!</definedName>
    <definedName name="Compactador_Patecabra_11">#REF!</definedName>
    <definedName name="Company">[60]Info!$D$9</definedName>
    <definedName name="CompanyName">#REF!</definedName>
    <definedName name="Compañía">#REF!</definedName>
    <definedName name="COMPDELLANTAS">#REF!</definedName>
    <definedName name="COMPenalty">#REF!</definedName>
    <definedName name="Compilado">#REF!</definedName>
    <definedName name="completa_ab">#REF!</definedName>
    <definedName name="componentes">[24]Listado!$U$2:$U$9</definedName>
    <definedName name="compras">{#N/A,#N/A,FALSE,"Hoja1";#N/A,#N/A,FALSE,"Hoja2"}</definedName>
    <definedName name="COMPRE">#REF!</definedName>
    <definedName name="COMPRESOR">#REF!</definedName>
    <definedName name="COMPRESOR_DE_DOS_MARTILLOS">#REF!</definedName>
    <definedName name="COMPRESOR_DE_UN_MARTILLO">#REF!</definedName>
    <definedName name="Compresores">#REF!</definedName>
    <definedName name="COMPROBANTE_DE_PAGO">#REF!</definedName>
    <definedName name="COMProject_Currency">#REF!</definedName>
    <definedName name="COMProject_name">#REF!</definedName>
    <definedName name="compuerta">#REF!</definedName>
    <definedName name="CON">[61]materiales!$A$7:$A$1317</definedName>
    <definedName name="CON.FUN">#REF!</definedName>
    <definedName name="CON.LIM">#REF!</definedName>
    <definedName name="CON.POZ">#REF!</definedName>
    <definedName name="CON.TUB">#REF!</definedName>
    <definedName name="CON_3000">#REF!</definedName>
    <definedName name="CON_HTA">SUMIFS(#REF!,#REF!,#REF!,#REF!,"mo")</definedName>
    <definedName name="CON_HTA_APU">SUMIFS(#REF!,#REF!,#REF!,#REF!,"mo")</definedName>
    <definedName name="CONC">#REF!</definedName>
    <definedName name="CONC123">#REF!</definedName>
    <definedName name="CONC124">'[22]LISTA DE MATERIALES'!$D$41</definedName>
    <definedName name="CONC134">#REF!</definedName>
    <definedName name="Conc3">#REF!</definedName>
    <definedName name="conceptos">[24]Listado!$AG$2:$AG$4</definedName>
    <definedName name="CONCRE123">#REF!</definedName>
    <definedName name="CONCRE124">#REF!</definedName>
    <definedName name="CONCRE124_11">#REF!</definedName>
    <definedName name="concre15">#REF!</definedName>
    <definedName name="CONCRE25">#REF!</definedName>
    <definedName name="CONCRE3">#REF!</definedName>
    <definedName name="CONCRE3_11">#REF!</definedName>
    <definedName name="concre3000">#REF!</definedName>
    <definedName name="concre35">#REF!</definedName>
    <definedName name="CONCRE4000">#REF!</definedName>
    <definedName name="Concretadora">#REF!</definedName>
    <definedName name="CONCRETO">#REF!</definedName>
    <definedName name="CONCRETO_1_2_3">#REF!</definedName>
    <definedName name="CONCRETO_1_2_3_11">#REF!</definedName>
    <definedName name="CONCRETO_1_2_4">#REF!</definedName>
    <definedName name="CONCRETO_1_2_4_11">#REF!</definedName>
    <definedName name="CONCRETO_1_3_5">#REF!</definedName>
    <definedName name="CONCRETO_1_3_5_11">#REF!</definedName>
    <definedName name="CONCRETO_1_4_8">#REF!</definedName>
    <definedName name="CONCRETO_1_4_8_11">#REF!</definedName>
    <definedName name="CONCRETO_2000">#REF!</definedName>
    <definedName name="CONCRETO_2000_PSI">[62]BASICOS!$F$26</definedName>
    <definedName name="CONCRETO_2500_PSI">[62]BASICOS!$F$52</definedName>
    <definedName name="Concreto_3000_0.40">#REF!</definedName>
    <definedName name="Concreto_3000_PSI">#REF!</definedName>
    <definedName name="Concreto_4000">#REF!</definedName>
    <definedName name="Concreto_4000_0.40">#REF!</definedName>
    <definedName name="Concreto_4000_0.40_Auto">#REF!</definedName>
    <definedName name="Concreto_4000_0.40_Auto_Retrac_Fibra">#REF!</definedName>
    <definedName name="CONCRETO_ASFALTICO">#REF!</definedName>
    <definedName name="CONCRETO_CICLOPEO">#REF!</definedName>
    <definedName name="CONCRETO_CICLOPEO_11">#REF!</definedName>
    <definedName name="CONCRETO_CLASE_F">#REF!</definedName>
    <definedName name="CONCRETO_F.C_4">#REF!</definedName>
    <definedName name="concreto_FC_2.2">#REF!</definedName>
    <definedName name="CONCRETO_PREMEZCLADO_MR_3">#REF!</definedName>
    <definedName name="CONCRETO0_05">#REF!</definedName>
    <definedName name="CONCRETO0_05_11">#REF!</definedName>
    <definedName name="Concreto1_m">[12]Dimensiones!$F$36</definedName>
    <definedName name="concreto122">[9]BASICOS!$G$23</definedName>
    <definedName name="CONCRETO123">#REF!</definedName>
    <definedName name="concreto124">[9]BASICOS!$G$67</definedName>
    <definedName name="concreto14">#REF!</definedName>
    <definedName name="Concreto2_m">[12]Dimensiones!$F$38</definedName>
    <definedName name="CONCRETO20">#REF!</definedName>
    <definedName name="CONCRETO25">#REF!</definedName>
    <definedName name="Concreto2500v">#REF!</definedName>
    <definedName name="CONCRETO3">#REF!</definedName>
    <definedName name="Concreto3_m">[12]Dimensiones!$F$40</definedName>
    <definedName name="concreto30">#REF!</definedName>
    <definedName name="concreto3000">#REF!</definedName>
    <definedName name="concreto35">#REF!</definedName>
    <definedName name="Concreto4_m">[12]Dimensiones!$F$42</definedName>
    <definedName name="concreto5">#REF!</definedName>
    <definedName name="Concreto5_m">[12]Dimensiones!$F$44</definedName>
    <definedName name="Concreto5500v">#REF!</definedName>
    <definedName name="CONCRETOAS">#REF!</definedName>
    <definedName name="CONCRETOASF">#REF!</definedName>
    <definedName name="CONCRETOC">#REF!</definedName>
    <definedName name="CONCRETOCI">#REF!</definedName>
    <definedName name="concretomuro">#REF!</definedName>
    <definedName name="concretoplaca">#REF!</definedName>
    <definedName name="Concretos">#REF!</definedName>
    <definedName name="COND">#REF!</definedName>
    <definedName name="CONDI1">#REF!</definedName>
    <definedName name="CONDUCCION331">#REF!</definedName>
    <definedName name="CONDUCCIONTABLA3.3.1">#REF!</definedName>
    <definedName name="CONDUCTOR">#REF!</definedName>
    <definedName name="Conductores">#REF!</definedName>
    <definedName name="ConductoresCostos">#REF!</definedName>
    <definedName name="CONDUIT12">'[35]LISTA DE MATERIALES'!$D$103</definedName>
    <definedName name="CONECTOR38">'[35]LISTA DE MATERIALES'!$D$42</definedName>
    <definedName name="CONECTORES_BIMETALICOS____4">#REF!</definedName>
    <definedName name="conexiondomiciliaria">#REF!</definedName>
    <definedName name="CONFORMA">#REF!</definedName>
    <definedName name="Congelar_Capital_Vencido">#REF!</definedName>
    <definedName name="cons">#REF!</definedName>
    <definedName name="ConseqCat">0</definedName>
    <definedName name="ConseqForMitRisk">3</definedName>
    <definedName name="CONSOLIDADO">#REF!</definedName>
    <definedName name="CONSOLIDADO1">#REF!</definedName>
    <definedName name="CONSORCIO">#REF!</definedName>
    <definedName name="Constmadera">#REF!</definedName>
    <definedName name="constr">#REF!</definedName>
    <definedName name="ConstrnMargin">#REF!</definedName>
    <definedName name="consulta_mes" localSheetId="0">[63]!consulta_mes</definedName>
    <definedName name="consulta_mes">[63]!consulta_mes</definedName>
    <definedName name="Consultor">#REF!</definedName>
    <definedName name="consum">#REF!</definedName>
    <definedName name="consumo">#REF!</definedName>
    <definedName name="CONT">#REF!</definedName>
    <definedName name="CONTADO">#REF!</definedName>
    <definedName name="CONTADOR">#REF!</definedName>
    <definedName name="ContLabCostOutput">#REF!</definedName>
    <definedName name="Conto_Econ.In_dollari">#REF!</definedName>
    <definedName name="ContPartsCostOutput">#REF!</definedName>
    <definedName name="Contratante">#REF!</definedName>
    <definedName name="contratista">[64]INTERV_!$A$15</definedName>
    <definedName name="Contrato">#REF!</definedName>
    <definedName name="Contreto_3000">#REF!</definedName>
    <definedName name="Contributi">#REF!</definedName>
    <definedName name="Contributo">#REF!</definedName>
    <definedName name="contributoIstralcio">#REF!</definedName>
    <definedName name="Coordinador">#REF!</definedName>
    <definedName name="COP">#REF!</definedName>
    <definedName name="COPA_">#REF!</definedName>
    <definedName name="copia">#REF!</definedName>
    <definedName name="COPIA1">#REF!</definedName>
    <definedName name="COPIA2">#REF!</definedName>
    <definedName name="copiao4">#REF!</definedName>
    <definedName name="Coraza">#REF!</definedName>
    <definedName name="corri">#REF!</definedName>
    <definedName name="Cortadora">#REF!</definedName>
    <definedName name="CORTADORA_DE_PAVIMENTO">[20]EQUIPO!$D$12</definedName>
    <definedName name="CORTADORA_DE_PAVIMENTO_DE_4_A_7_CM">#REF!</definedName>
    <definedName name="corte">#REF!</definedName>
    <definedName name="CORTE_Y_SELLO_DE_JUNTAS">[34]Materiales!#REF!</definedName>
    <definedName name="corterocoso">#REF!</definedName>
    <definedName name="cortes">'[65]Ejec-1'!$X$1:$X$4</definedName>
    <definedName name="cost_analysis">#REF!</definedName>
    <definedName name="COST_CENTRES">#REF!</definedName>
    <definedName name="CostCode">#REF!</definedName>
    <definedName name="CosteoConsultoria">#REF!</definedName>
    <definedName name="CostEsc">'[41]280000 Crude'!#REF!</definedName>
    <definedName name="costi">#REF!</definedName>
    <definedName name="costi_amm_est">#REF!</definedName>
    <definedName name="Costi_Capitalizzati">#REF!</definedName>
    <definedName name="Costi_Operativi">#REF!</definedName>
    <definedName name="costiA1">#REF!</definedName>
    <definedName name="Costidiretti">#REF!</definedName>
    <definedName name="COSTO_FRENTE">#REF!</definedName>
    <definedName name="costo2">#REF!</definedName>
    <definedName name="costocajadistrib">#REF!</definedName>
    <definedName name="CostoDirecto">#REF!</definedName>
    <definedName name="CostoDirectoObra">#REF!</definedName>
    <definedName name="costoempalme">#REF!</definedName>
    <definedName name="costoempalmeducto">#REF!</definedName>
    <definedName name="costoinstalmicro">#REF!</definedName>
    <definedName name="costomicroducto">#REF!</definedName>
    <definedName name="Costopérdidas">#REF!</definedName>
    <definedName name="COSTOPERSONALTABLA1.5.3">#REF!</definedName>
    <definedName name="COSTOPERSONALTABLA1.5.4">#REF!</definedName>
    <definedName name="COSTOPERSONALTABLA1.5.5">#REF!</definedName>
    <definedName name="COSTOREDESALCTABLA7.4">#REF!</definedName>
    <definedName name="COSTOREDESTABLA7.3">#REF!</definedName>
    <definedName name="COSTOS">#REF!</definedName>
    <definedName name="Costos_Directos">#REF!</definedName>
    <definedName name="Costos_Indirectos">#REF!</definedName>
    <definedName name="COSTOSCONDUCCIONACU">#REF!</definedName>
    <definedName name="costruzione">#REF!</definedName>
    <definedName name="COT_PAPELERIAS">#REF!</definedName>
    <definedName name="cotas">#REF!</definedName>
    <definedName name="COTIZACION">#REF!</definedName>
    <definedName name="CotizacionARP">#REF!</definedName>
    <definedName name="count">#REF!</definedName>
    <definedName name="counter">#REF!</definedName>
    <definedName name="COUNTRY_OF_ORIGIN">#REF!</definedName>
    <definedName name="cov">#REF!</definedName>
    <definedName name="Cov_00_PS">#REF!</definedName>
    <definedName name="Cov_00_Rev">#REF!</definedName>
    <definedName name="Cov_97_PS">#REF!</definedName>
    <definedName name="Cov_97_Rev">#REF!</definedName>
    <definedName name="Cov_98_PS">#REF!</definedName>
    <definedName name="Cov_98_Rev">#REF!</definedName>
    <definedName name="Cov_99_PS">#REF!</definedName>
    <definedName name="Cov_99_Rev">#REF!</definedName>
    <definedName name="Cov_EPS_00">#REF!</definedName>
    <definedName name="Cov_EPS_98">#REF!</definedName>
    <definedName name="Cov_EPS_99">#REF!</definedName>
    <definedName name="Cov_Mkt_Cap">#REF!</definedName>
    <definedName name="Cov_Off_High">#REF!</definedName>
    <definedName name="Cov_Perf_97">#REF!</definedName>
    <definedName name="Cov_Perf_98">#REF!</definedName>
    <definedName name="Cov_Perf_99">#REF!</definedName>
    <definedName name="cov_perf_99b">#REF!</definedName>
    <definedName name="Cov_Univ_Avg">#REF!</definedName>
    <definedName name="Cov_Univ_Total">#REF!</definedName>
    <definedName name="COVEÑAS">'[42]CAÑO LIMON'!#REF!</definedName>
    <definedName name="cp">#REF!</definedName>
    <definedName name="CP1BA">#REF!</definedName>
    <definedName name="CP1BD">#REF!</definedName>
    <definedName name="CP1BH">#REF!</definedName>
    <definedName name="CP1BT">#REF!</definedName>
    <definedName name="CP1GA">#REF!</definedName>
    <definedName name="CP1GD">#REF!</definedName>
    <definedName name="CP1GH">#REF!</definedName>
    <definedName name="CP1GT">#REF!</definedName>
    <definedName name="CP1LA">#REF!</definedName>
    <definedName name="CP1LD">#REF!</definedName>
    <definedName name="CP1LH">#REF!</definedName>
    <definedName name="CP1LT">#REF!</definedName>
    <definedName name="CP1TA">#REF!</definedName>
    <definedName name="CP1TD">#REF!</definedName>
    <definedName name="CP1TH">#REF!</definedName>
    <definedName name="CP1TT">#REF!</definedName>
    <definedName name="CP2BA">#REF!</definedName>
    <definedName name="CP2BD">#REF!</definedName>
    <definedName name="CP2BH">#REF!</definedName>
    <definedName name="CP2BT">#REF!</definedName>
    <definedName name="CP2GA">#REF!</definedName>
    <definedName name="CP2GD">#REF!</definedName>
    <definedName name="CP2GH">#REF!</definedName>
    <definedName name="CP2GT">#REF!</definedName>
    <definedName name="CP2LA">#REF!</definedName>
    <definedName name="CP2LD">#REF!</definedName>
    <definedName name="CP2LH">#REF!</definedName>
    <definedName name="CP2LT">#REF!</definedName>
    <definedName name="CP2TA">#REF!</definedName>
    <definedName name="CP2TD">#REF!</definedName>
    <definedName name="CP2TH">#REF!</definedName>
    <definedName name="CP2TT">#REF!</definedName>
    <definedName name="CP3BA">#REF!</definedName>
    <definedName name="CP3BD">#REF!</definedName>
    <definedName name="CP3BH">#REF!</definedName>
    <definedName name="CP3BT">#REF!</definedName>
    <definedName name="CP3GA">#REF!</definedName>
    <definedName name="CP3GD">#REF!</definedName>
    <definedName name="CP3GH">#REF!</definedName>
    <definedName name="CP3GT">#REF!</definedName>
    <definedName name="CP3LA">#REF!</definedName>
    <definedName name="CP3LD">#REF!</definedName>
    <definedName name="CP3LH">#REF!</definedName>
    <definedName name="CP3LT">#REF!</definedName>
    <definedName name="CP3TA">#REF!</definedName>
    <definedName name="CP3TD">#REF!</definedName>
    <definedName name="CP3TH">#REF!</definedName>
    <definedName name="CP3TT">#REF!</definedName>
    <definedName name="CP4BA">#REF!</definedName>
    <definedName name="CP4BD">#REF!</definedName>
    <definedName name="CP4BH">#REF!</definedName>
    <definedName name="CP4BT">#REF!</definedName>
    <definedName name="CP4GA">#REF!</definedName>
    <definedName name="CP4GD">#REF!</definedName>
    <definedName name="CP4GH">#REF!</definedName>
    <definedName name="CP4GT">#REF!</definedName>
    <definedName name="CP4LA">#REF!</definedName>
    <definedName name="CP4LD">#REF!</definedName>
    <definedName name="CP4LH">#REF!</definedName>
    <definedName name="CP4LT">#REF!</definedName>
    <definedName name="CP4TA">#REF!</definedName>
    <definedName name="CP4TD">#REF!</definedName>
    <definedName name="CP4TH">#REF!</definedName>
    <definedName name="CP4TT">#REF!</definedName>
    <definedName name="CPlanta">#REF!</definedName>
    <definedName name="Cq">#REF!</definedName>
    <definedName name="Cr">#REF!</definedName>
    <definedName name="CRandM">#REF!</definedName>
    <definedName name="CRDCOVCARS_">#REF!</definedName>
    <definedName name="crdcovvasCUS">#REF!</definedName>
    <definedName name="CREDITO">#REF!</definedName>
    <definedName name="credito_completa">#REF!</definedName>
    <definedName name="CRIT">#REF!</definedName>
    <definedName name="CRIT_APIAY">#REF!</definedName>
    <definedName name="CRIT_CHICHI">#REF!</definedName>
    <definedName name="CRIT_CHICHI1">#REF!</definedName>
    <definedName name="CRIT_DOL">#REF!</definedName>
    <definedName name="CRIT_DOL1">#REF!</definedName>
    <definedName name="CRIT1">#REF!</definedName>
    <definedName name="Criteria_MI">#REF!</definedName>
    <definedName name="CRITERIO">#REF!</definedName>
    <definedName name="Criterios_IM">#REF!</definedName>
    <definedName name="Criticidad">#REF!</definedName>
    <definedName name="Criticos">#REF!</definedName>
    <definedName name="CronogFechaFin">[49]CRONOGRAMA!$BN$11</definedName>
    <definedName name="CronogFechaInic">[49]CRONOGRAMA!$BN$10</definedName>
    <definedName name="Cronograma">#REF!</definedName>
    <definedName name="cronoinversion">#REF!</definedName>
    <definedName name="CRP">#REF!</definedName>
    <definedName name="crrc">#REF!</definedName>
    <definedName name="crrd">#REF!</definedName>
    <definedName name="CRUCE_200_CANAL_S1">#REF!</definedName>
    <definedName name="CRUCE_200_CANAL_S2">#REF!</definedName>
    <definedName name="CRUCE_200_CANAL_S3">#REF!</definedName>
    <definedName name="CRUCE_200_CANAL_S4">#REF!</definedName>
    <definedName name="CRUCE_200_CANAL_S5">#REF!</definedName>
    <definedName name="CRUCE_200_CANAL_S6">#REF!</definedName>
    <definedName name="CRUCE_8__A_S1">#REF!</definedName>
    <definedName name="CRUCE_8__A_S2">#REF!</definedName>
    <definedName name="CRUCE_8__A_S3">#REF!</definedName>
    <definedName name="CRUCE_8__A_S4">#REF!</definedName>
    <definedName name="CRUCE_8__A_S5">#REF!</definedName>
    <definedName name="CRUCE_8__A_S6">#REF!</definedName>
    <definedName name="CRUCE12__A_S1">#REF!</definedName>
    <definedName name="CRUCE12__A_S2">#REF!</definedName>
    <definedName name="CRUCE12__A_S3">#REF!</definedName>
    <definedName name="CRUCE12__A_S4">#REF!</definedName>
    <definedName name="CRUCE12__A_S5">#REF!</definedName>
    <definedName name="CRUCE12__A_S6">#REF!</definedName>
    <definedName name="CRUCE12_B_S1">#REF!</definedName>
    <definedName name="CRUCE12_B_S2">#REF!</definedName>
    <definedName name="CRUCE12_B_S3">#REF!</definedName>
    <definedName name="CRUCE12_B_S4">#REF!</definedName>
    <definedName name="CRUCE12_B_S5">#REF!</definedName>
    <definedName name="CRUCE12_B_S6">#REF!</definedName>
    <definedName name="CRUCE160_CANAL_S1">#REF!</definedName>
    <definedName name="CRUCE160_CANAL_S2">#REF!</definedName>
    <definedName name="CRUCE160_CANAL_S3">#REF!</definedName>
    <definedName name="CRUCE160_CANAL_S4">#REF!</definedName>
    <definedName name="CRUCE160_CANAL_S5">#REF!</definedName>
    <definedName name="CRUCE160_CANAL_S6">#REF!</definedName>
    <definedName name="CRUCE90_CANAL_S1">#REF!</definedName>
    <definedName name="CRUCE90_CANAL_S2">#REF!</definedName>
    <definedName name="CRUCE90_CANAL_S3">#REF!</definedName>
    <definedName name="CRUCE90_CANAL_S4">#REF!</definedName>
    <definedName name="CRUCE90_CANAL_S5">#REF!</definedName>
    <definedName name="CRUCE90_CANAL_S6">#REF!</definedName>
    <definedName name="CRUCE90_S1">#REF!</definedName>
    <definedName name="CRUCE90_S2">#REF!</definedName>
    <definedName name="CRUCE90_S3">#REF!</definedName>
    <definedName name="CRUCE90_S4">#REF!</definedName>
    <definedName name="CRUCE90_S5">#REF!</definedName>
    <definedName name="CRUCE90_S6">#REF!</definedName>
    <definedName name="Cruceta_metálica_en_ángulo_de__2m_x_2_5__x_2_5__x_1_4_.">"Prueba1"</definedName>
    <definedName name="Cs">#REF!</definedName>
    <definedName name="CS_AVG_SIZE">#REF!</definedName>
    <definedName name="CS_WELDING">#REF!</definedName>
    <definedName name="CSNM">'[39]CRUDOS MES EVALUADO'!#REF!</definedName>
    <definedName name="CSNM_">'[39]CRUDOS MES EVALUADO'!#REF!</definedName>
    <definedName name="CST">'[39]CRUDOS MES EVALUADO'!#REF!</definedName>
    <definedName name="Ct">#REF!</definedName>
    <definedName name="CTA">#REF!</definedName>
    <definedName name="CTE">#REF!</definedName>
    <definedName name="CTR">#REF!</definedName>
    <definedName name="CTRPAG">#REF!</definedName>
    <definedName name="CTyre">#REF!</definedName>
    <definedName name="Cu">#REF!</definedName>
    <definedName name="CUA">#REF!</definedName>
    <definedName name="CUAALB">#REF!</definedName>
    <definedName name="CUACON">#REF!</definedName>
    <definedName name="CUAD">#REF!</definedName>
    <definedName name="cuad1">#REF!</definedName>
    <definedName name="cuad2">#REF!</definedName>
    <definedName name="cuad3">#REF!</definedName>
    <definedName name="cuad4">#REF!</definedName>
    <definedName name="CUAD5">#REF!</definedName>
    <definedName name="cuado">#REF!</definedName>
    <definedName name="cuadr">#REF!</definedName>
    <definedName name="CUADRI1">#REF!</definedName>
    <definedName name="CUADRI1_11">#REF!</definedName>
    <definedName name="CUADRI2">#REF!</definedName>
    <definedName name="CUADRI2_11">#REF!</definedName>
    <definedName name="CUADRI3">#REF!</definedName>
    <definedName name="CUADRI3_11">#REF!</definedName>
    <definedName name="CUADRI4">#REF!</definedName>
    <definedName name="CUADRI4_11">#REF!</definedName>
    <definedName name="CUADRI5">#REF!</definedName>
    <definedName name="CUADRI5_11">#REF!</definedName>
    <definedName name="CUADRI6">#REF!</definedName>
    <definedName name="CUADRI6_11">#REF!</definedName>
    <definedName name="CUADRI7">#REF!</definedName>
    <definedName name="CUADRI7_11">#REF!</definedName>
    <definedName name="CUADRI9">#REF!</definedName>
    <definedName name="CUADRI9_11">#REF!</definedName>
    <definedName name="CUADRILLA">#REF!</definedName>
    <definedName name="CUADRILLA_011">[66]Cuadrillas!$H$12</definedName>
    <definedName name="CUADRILLA_014">[66]Cuadrillas!$H$21</definedName>
    <definedName name="CUADRILLA_102">[66]Cuadrillas!$H$30</definedName>
    <definedName name="CUADRILLA_104">[66]Cuadrillas!$H$39</definedName>
    <definedName name="CUADRILLA_112">[66]Cuadrillas!$H$57</definedName>
    <definedName name="CUADRILLA_114">[66]Cuadrillas!$H$66</definedName>
    <definedName name="CUADRILLA_1212">[66]Cuadrillas!$H$48</definedName>
    <definedName name="Cuadrilla_A">#REF!</definedName>
    <definedName name="CUADRILLA_A__1_2_12__CONCRETOS">[20]CUADRILLAS!$F$13</definedName>
    <definedName name="Cuadrilla_A_11">#REF!</definedName>
    <definedName name="CUADRILLA_A1__0_2_4__DEMOLICION">[20]CUADRILLAS!$F$198</definedName>
    <definedName name="Cuadrilla_B">#REF!</definedName>
    <definedName name="CUADRILLA_B__0_1_4__EXCAVACIONES_Y_RELLENOS">[20]CUADRILLAS!$F$20</definedName>
    <definedName name="Cuadrilla_B_11">#REF!</definedName>
    <definedName name="Cuadrilla_C">#REF!</definedName>
    <definedName name="Cuadrilla_C_11">#REF!</definedName>
    <definedName name="Cuadrilla_D">#REF!</definedName>
    <definedName name="CUADRILLA_D__1_1_2__INSTALACIÓN_DE_TUBERIA_Y_ACCESORIOS">[20]CUADRILLAS!$F$36</definedName>
    <definedName name="Cuadrilla_D_11">#REF!</definedName>
    <definedName name="Cuadrilla_E">#REF!</definedName>
    <definedName name="CUADRILLA_E__1_1_2__FIGURACIÓN_DE_HIERRO">[20]CUADRILLAS!$F$44</definedName>
    <definedName name="Cuadrilla_E_11">#REF!</definedName>
    <definedName name="CUADRILLA_F__1_0_2__MAMPOSTERIA">[20]CUADRILLAS!$F$52</definedName>
    <definedName name="Cuadrilla_G">#REF!</definedName>
    <definedName name="CUADRILLA_G__1_2_1__FORMALETAS">[20]CUADRILLAS!$F$60</definedName>
    <definedName name="Cuadrilla_G_11">#REF!</definedName>
    <definedName name="CUADRILLA_H__1_2_1__ACABADOS">[20]CUADRILLAS!$F$68</definedName>
    <definedName name="CUADRILLA_I__1_0_2__ACABADOS_E_INSTALACION">[20]CUADRILLAS!$F$76</definedName>
    <definedName name="CUADRILLA_J__0_1_4__CERRAMIENTO">[20]CUADRILLAS!$F$83</definedName>
    <definedName name="CUADRILLA_K__1_2_0__TOPOGRAFICA">[20]CUADRILLAS!$F$90</definedName>
    <definedName name="CUADRILLA_L__1E_2E_0__INSTALACIONES_ELECTRICAS">[20]CUADRILLAS!$F$97</definedName>
    <definedName name="CUADRILLA_M__1_2_12__CAMPAMENTO">[20]CUADRILLAS!$F$105</definedName>
    <definedName name="CUADRILLA_N__0_0_2__DESCAPOTE_Y_LIMPIEZA">[20]CUADRILLAS!$F$112</definedName>
    <definedName name="CUADRILLA_O__1_1_2__MATERIALES_METALICOS">[20]CUADRILLAS!$F$120</definedName>
    <definedName name="Cuadrilla_P">#REF!</definedName>
    <definedName name="CUADRILLA_P__1_O_2__MATERIALES_METALICOS">[20]CUADRILLAS!$F$128</definedName>
    <definedName name="Cuadrilla_P_11">#REF!</definedName>
    <definedName name="CUADRILLA_Q__1_O_8__MATERIALES_METALICOS">[20]CUADRILLAS!$F$136</definedName>
    <definedName name="CUADRILLA_R__O_1_1__MATERIALES_METALICOS">[20]CUADRILLAS!$F$144</definedName>
    <definedName name="CUADRILLA_S__1_4_9__CONCRETOS">[20]CUADRILLAS!$F$152</definedName>
    <definedName name="Cuadrilla_T">#REF!</definedName>
    <definedName name="CUADRILLA_T__1_2_6__CONCRETOS">[20]CUADRILLAS!$F$166</definedName>
    <definedName name="Cuadrilla_T_11">#REF!</definedName>
    <definedName name="CUADRILLA_U__1_0_8__CONCRETOS">[20]CUADRILLAS!$F$174</definedName>
    <definedName name="CUADRILLA_V__1_0_2__CONCRETOS">[20]CUADRILLAS!$F$182</definedName>
    <definedName name="CUADRILLA_Z__1_0_8__ACABADOS">[20]CUADRILLAS!$F$190</definedName>
    <definedName name="cuadrilla1">#REF!</definedName>
    <definedName name="cuadrilla2">#REF!</definedName>
    <definedName name="cuadrilla3">#REF!</definedName>
    <definedName name="cuadrilla4">#REF!</definedName>
    <definedName name="cuadrilla5">#REF!</definedName>
    <definedName name="cuadrillaa1">#REF!</definedName>
    <definedName name="cuadrillaa2">#REF!</definedName>
    <definedName name="cuadrillaa4">#REF!</definedName>
    <definedName name="cuadrillac1">#REF!</definedName>
    <definedName name="Cuadrillas">#REF!</definedName>
    <definedName name="cuadrillas1">#REF!</definedName>
    <definedName name="cuadrillas2">#REF!</definedName>
    <definedName name="CUADRITO">[67]Cuadro!$B$7:$D$137</definedName>
    <definedName name="CUADRO">#REF!</definedName>
    <definedName name="CUADRO1">#REF!</definedName>
    <definedName name="CUADROS">[40]Cuadro!$B$7:$C$138</definedName>
    <definedName name="CUAER">#REF!</definedName>
    <definedName name="CUAEXC">#REF!</definedName>
    <definedName name="CUAL">#REF!</definedName>
    <definedName name="CUAL_10">#REF!</definedName>
    <definedName name="CUAL_3">#REF!</definedName>
    <definedName name="CUAL_4">#REF!</definedName>
    <definedName name="CUAL_5">#REF!</definedName>
    <definedName name="CUAL_6">#REF!</definedName>
    <definedName name="CUAL_7">#REF!</definedName>
    <definedName name="CUAL_8">#REF!</definedName>
    <definedName name="CUAL_9">#REF!</definedName>
    <definedName name="CUAMAM">#REF!</definedName>
    <definedName name="CUAPLO">#REF!</definedName>
    <definedName name="CUARENTAF">#REF!</definedName>
    <definedName name="CUARENTAICINCOF">#REF!</definedName>
    <definedName name="CUARENTAICINCOT">#REF!</definedName>
    <definedName name="CUARENTAT">#REF!</definedName>
    <definedName name="CUARTON">[45]INSUMOS!$G$127</definedName>
    <definedName name="CUARTON_2__x4__x300_OTOBO">#REF!</definedName>
    <definedName name="CUATOP">#REF!</definedName>
    <definedName name="CUATOPO">#REF!</definedName>
    <definedName name="cube">#REF!</definedName>
    <definedName name="CUBE_UNIT">#REF!</definedName>
    <definedName name="Cubierta">#REF!</definedName>
    <definedName name="Cubierta_Angulo_1_x1_x1_8">#REF!</definedName>
    <definedName name="Cubierta_Angulo_1_x1_x1_8_11">#REF!</definedName>
    <definedName name="Cubierta_Angulo_1_x1_x3_16">#REF!</definedName>
    <definedName name="Cubierta_Angulo_1_x1_x3_16_11">#REF!</definedName>
    <definedName name="Cubierta_Angulo_11_2_x11_2_x1_4">#REF!</definedName>
    <definedName name="Cubierta_Angulo_11_2_x11_2_x1_4_11">#REF!</definedName>
    <definedName name="Cubierta_Angulo_11_2_x11_2_x3_16">#REF!</definedName>
    <definedName name="Cubierta_Angulo_11_2_x11_2_x3_16_11">#REF!</definedName>
    <definedName name="Cubierta_Platina_21_2x21_2x1_8">#REF!</definedName>
    <definedName name="Cubierta_Platina_21_2x21_2x1_8_11">#REF!</definedName>
    <definedName name="Cubierta_Platina_250mmx250mmx3_8">#REF!</definedName>
    <definedName name="Cubierta_Platina_250mmx250mmx3_8_11">#REF!</definedName>
    <definedName name="Cubierta_Platina_380mmx200mmx3_8">#REF!</definedName>
    <definedName name="Cubierta_Platina_380mmx200mmx3_8_11">#REF!</definedName>
    <definedName name="Cubierta_Soldadura">#REF!</definedName>
    <definedName name="Cubierta_Soldadura_11">#REF!</definedName>
    <definedName name="CUBIERTATOTAL">#REF!</definedName>
    <definedName name="CUBIERTATOTAL_11">#REF!</definedName>
    <definedName name="CUBS">#REF!</definedName>
    <definedName name="CUCON">#REF!</definedName>
    <definedName name="CUE">#REF!</definedName>
    <definedName name="CUER">#REF!</definedName>
    <definedName name="CUERDA">#REF!</definedName>
    <definedName name="CUEXC">#REF!</definedName>
    <definedName name="Cumm_Us_inf">#REF!</definedName>
    <definedName name="cumplimiento">[68]Viabilidad!$H$2:$H$4</definedName>
    <definedName name="CUNET">{"via1",#N/A,TRUE,"general";"via2",#N/A,TRUE,"general";"via3",#N/A,TRUE,"general"}</definedName>
    <definedName name="cuneta">#REF!</definedName>
    <definedName name="CUNETAS1">[69]Hoja2!$A$2:$B$7</definedName>
    <definedName name="Cunete_pintura">#REF!</definedName>
    <definedName name="CUNIZQ">'[70]Listado de Obras de Arte La Ye'!$CO$4:$CP$3075</definedName>
    <definedName name="CUPLOM">#REF!</definedName>
    <definedName name="curAsisCarr1A">#REF!</definedName>
    <definedName name="curCanDTFSemana">#REF!</definedName>
    <definedName name="CurCanonPorMillon">#REF!</definedName>
    <definedName name="CurCostComGl1a">#REF!</definedName>
    <definedName name="CurCostoCondMes">#REF!</definedName>
    <definedName name="CurCostoImptoTimbre">#REF!</definedName>
    <definedName name="CurCostoKm10A">#REF!</definedName>
    <definedName name="CurCostoKm11A">#REF!</definedName>
    <definedName name="CurCostoKm1A">#REF!</definedName>
    <definedName name="CurCostoKm2A">#REF!</definedName>
    <definedName name="CurCostoKm3A">#REF!</definedName>
    <definedName name="CurCostoKm4A">#REF!</definedName>
    <definedName name="CurCostoKm5A">#REF!</definedName>
    <definedName name="CurCostoKm6A">#REF!</definedName>
    <definedName name="CurCostoKm7A">#REF!</definedName>
    <definedName name="CurCostoKm8A">#REF!</definedName>
    <definedName name="CurCostoKm9A">#REF!</definedName>
    <definedName name="CurCostoLlantas">#REF!</definedName>
    <definedName name="CurCostoMttoFKm10A">#REF!</definedName>
    <definedName name="CurCostoMttoFKm1A">#REF!</definedName>
    <definedName name="CurCostoMttoFKm2A">#REF!</definedName>
    <definedName name="CurCostoMttoFKm3A">#REF!</definedName>
    <definedName name="CurCostoMttoFKm4A">#REF!</definedName>
    <definedName name="CurCostoMttoFKm5A">#REF!</definedName>
    <definedName name="CurCostoMttoFKm6A">#REF!</definedName>
    <definedName name="CurCostoMttoFKm7A">#REF!</definedName>
    <definedName name="CurCostoMttoFKm8A">#REF!</definedName>
    <definedName name="CurCostoMttoFKm9A">#REF!</definedName>
    <definedName name="CurCostoOportunidadFcroEntrega">#REF!</definedName>
    <definedName name="CurCostosMargendeNegociacion">#REF!</definedName>
    <definedName name="CurCostoVentaVehCliente">#REF!</definedName>
    <definedName name="CurDescuentoAccesorio">#REF!</definedName>
    <definedName name="CurDTFMaxima">#REF!</definedName>
    <definedName name="CurDTFminima">#REF!</definedName>
    <definedName name="CurDTFSemaTriAntic">#REF!</definedName>
    <definedName name="CurFuelCargoMensual">#REF!</definedName>
    <definedName name="CurFuelEquipo">#REF!</definedName>
    <definedName name="CurGPSCargoMensual">#REF!</definedName>
    <definedName name="CurGPSEquipo">#REF!</definedName>
    <definedName name="CurImptoRod1A">#REF!</definedName>
    <definedName name="CurImptoTimRetoma">#REF!</definedName>
    <definedName name="curIpcProye10A">#REF!</definedName>
    <definedName name="curIpcProye1A">#REF!</definedName>
    <definedName name="CurIpcProye2A">#REF!</definedName>
    <definedName name="CurIpcProye3A">#REF!</definedName>
    <definedName name="CurIpcProye4A">#REF!</definedName>
    <definedName name="CurIpcProye5A">#REF!</definedName>
    <definedName name="curIpcProye6A">#REF!</definedName>
    <definedName name="curIpcProye7A">#REF!</definedName>
    <definedName name="curIpcProye8A">#REF!</definedName>
    <definedName name="curIpcProye9A">#REF!</definedName>
    <definedName name="CurIvaAccesorios">#REF!</definedName>
    <definedName name="CurKitCarretera">#REF!</definedName>
    <definedName name="CurMerchand">#REF!</definedName>
    <definedName name="CurMontoMinImptoTimbre">#REF!</definedName>
    <definedName name="CurPickup">#REF!</definedName>
    <definedName name="currency">#REF!</definedName>
    <definedName name="currency_code">#REF!</definedName>
    <definedName name="currency_conversion_factor">#REF!</definedName>
    <definedName name="CurrencyHomeCell">#REF!</definedName>
    <definedName name="CurSeguroCanon">#REF!</definedName>
    <definedName name="CurServicioGPSDelClienteMensual">#REF!</definedName>
    <definedName name="curSOAT1A">#REF!</definedName>
    <definedName name="CurStandby">#REF!</definedName>
    <definedName name="CurTramiteAnual">#REF!</definedName>
    <definedName name="CurTramTransito">#REF!</definedName>
    <definedName name="CurUtilidadNominal">#REF!</definedName>
    <definedName name="curva">"Chart 11"</definedName>
    <definedName name="curva_conduit_1.5pulg">[20]LISTA!$E$179</definedName>
    <definedName name="Curva_PVC_1">#REF!</definedName>
    <definedName name="Curva_PVC_1_11">#REF!</definedName>
    <definedName name="Curva_PVC_1_2">#REF!</definedName>
    <definedName name="Curva_PVC_1_2_11">#REF!</definedName>
    <definedName name="Curva_PVC_3_4">#REF!</definedName>
    <definedName name="Curva_PVC_3_4_11">#REF!</definedName>
    <definedName name="CurValorAccesConIva">#REF!</definedName>
    <definedName name="CurValorMinAccriosReventa">#REF!</definedName>
    <definedName name="CurVariable1">#REF!</definedName>
    <definedName name="CurVariable2">#REF!</definedName>
    <definedName name="CurVariable3">#REF!</definedName>
    <definedName name="Curvas_1_2">#REF!</definedName>
    <definedName name="Curvas_2">#REF!</definedName>
    <definedName name="CURVAS_CONDUIT_PVC_1_2">#REF!</definedName>
    <definedName name="CurVlrAsegurado">#REF!</definedName>
    <definedName name="CurVlrVentaVehCliente">#REF!</definedName>
    <definedName name="curVPN">#REF!</definedName>
    <definedName name="CurVrVehicPrecPubConIvaSinDtos">#REF!</definedName>
    <definedName name="CurVrVehícPrecPubConIvaSinDtos">#REF!</definedName>
    <definedName name="Customize">#REF!</definedName>
    <definedName name="CUTOP">#REF!</definedName>
    <definedName name="Cv">#REF!</definedName>
    <definedName name="cv_51">#REF!</definedName>
    <definedName name="CV2.Daily_Tonnes">#REF!</definedName>
    <definedName name="CV2.Moisture">#REF!</definedName>
    <definedName name="CVa">#REF!</definedName>
    <definedName name="CVARIOS">[23]jornaLES!$E$39</definedName>
    <definedName name="cvbcvbf">{#N/A,#N/A,TRUE,"INGENIERIA";#N/A,#N/A,TRUE,"COMPRAS";#N/A,#N/A,TRUE,"DIRECCION";#N/A,#N/A,TRUE,"RESUMEN"}</definedName>
    <definedName name="cvcvcvcv">#REF!</definedName>
    <definedName name="cvfdre">#REF!</definedName>
    <definedName name="cvfvd">{"via1",#N/A,TRUE,"general";"via2",#N/A,TRUE,"general";"via3",#N/A,TRUE,"general"}</definedName>
    <definedName name="cvn">{"TAB1",#N/A,TRUE,"GENERAL";"TAB2",#N/A,TRUE,"GENERAL";"TAB3",#N/A,TRUE,"GENERAL";"TAB4",#N/A,TRUE,"GENERAL";"TAB5",#N/A,TRUE,"GENERAL"}</definedName>
    <definedName name="CVXC">{"via1",#N/A,TRUE,"general";"via2",#N/A,TRUE,"general";"via3",#N/A,TRUE,"general"}</definedName>
    <definedName name="Cw">#REF!</definedName>
    <definedName name="Cwvu.GREY_ALL.">#REF!</definedName>
    <definedName name="Cx">#REF!</definedName>
    <definedName name="cxcxcxc">#REF!</definedName>
    <definedName name="Cy">#REF!</definedName>
    <definedName name="CZN_north_perc">50</definedName>
    <definedName name="CZN_south_perc">0</definedName>
    <definedName name="d">#REF!</definedName>
    <definedName name="D_1">#REF!</definedName>
    <definedName name="D_EXT">#REF!</definedName>
    <definedName name="D_INT">#REF!</definedName>
    <definedName name="D_m">#REF!</definedName>
    <definedName name="d_percápita">#REF!</definedName>
    <definedName name="D1S">#REF!</definedName>
    <definedName name="D2S">#REF!</definedName>
    <definedName name="D6.PVC">#REF!</definedName>
    <definedName name="D61S">#REF!</definedName>
    <definedName name="D62S">#REF!</definedName>
    <definedName name="D6R">#REF!</definedName>
    <definedName name="D81S">#REF!</definedName>
    <definedName name="D82S">#REF!</definedName>
    <definedName name="D8R">#REF!</definedName>
    <definedName name="DADADAD">{#N/A,#N/A,TRUE,"CODIGO DEPENDENCIA"}</definedName>
    <definedName name="DAFT">#REF!</definedName>
    <definedName name="DailyRunOld">'[41]280000 Crude'!#REF!</definedName>
    <definedName name="DANI">#REF!</definedName>
    <definedName name="DANODO">#REF!</definedName>
    <definedName name="DANODOF">#REF!</definedName>
    <definedName name="DANODOFT">#REF!</definedName>
    <definedName name="dario">#REF!</definedName>
    <definedName name="DARIPAVA_SOFTWARE_INC">#REF!</definedName>
    <definedName name="DAS">#REF!</definedName>
    <definedName name="DASD">{"TAB1",#N/A,TRUE,"GENERAL";"TAB2",#N/A,TRUE,"GENERAL";"TAB3",#N/A,TRUE,"GENERAL";"TAB4",#N/A,TRUE,"GENERAL";"TAB5",#N/A,TRUE,"GENERAL"}</definedName>
    <definedName name="DAT">#REF!</definedName>
    <definedName name="Data">#REF!</definedName>
    <definedName name="Data_Base">#REF!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atabase">#REF!</definedName>
    <definedName name="Database_MI">#REF!</definedName>
    <definedName name="dataxf">#REF!</definedName>
    <definedName name="dataxv">#REF!</definedName>
    <definedName name="Date">#REF!</definedName>
    <definedName name="DATO1">#REF!</definedName>
    <definedName name="datos">#REF!</definedName>
    <definedName name="DATOS_1">#REF!</definedName>
    <definedName name="Datos_aroma" localSheetId="0">[63]!Datos_aroma</definedName>
    <definedName name="Datos_aroma">[63]!Datos_aroma</definedName>
    <definedName name="datos1">#REF!</definedName>
    <definedName name="datosx">#REF!</definedName>
    <definedName name="Days_in_Month">#REF!</definedName>
    <definedName name="days_per_annum">#REF!</definedName>
    <definedName name="DBASE1">#REF!</definedName>
    <definedName name="DBASE2">#REF!</definedName>
    <definedName name="DBASE3">#REF!</definedName>
    <definedName name="dbfdfbi">{"TAB1",#N/A,TRUE,"GENERAL";"TAB2",#N/A,TRUE,"GENERAL";"TAB3",#N/A,TRUE,"GENERAL";"TAB4",#N/A,TRUE,"GENERAL";"TAB5",#N/A,TRUE,"GENERAL"}</definedName>
    <definedName name="Dbgcm">#REF!</definedName>
    <definedName name="dblgarantiaExtendida">#REF!</definedName>
    <definedName name="dblPunRentabilidad">#REF!</definedName>
    <definedName name="dblUtilVehiculo">#REF!</definedName>
    <definedName name="dc">#REF!</definedName>
    <definedName name="Dcacm">#REF!</definedName>
    <definedName name="DCF">#REF!</definedName>
    <definedName name="DCI">#REF!</definedName>
    <definedName name="DCI1_1">#REF!</definedName>
    <definedName name="DCI1_1_1">#REF!</definedName>
    <definedName name="DCI1_1_2">#REF!</definedName>
    <definedName name="DCI1_1_3">#REF!</definedName>
    <definedName name="DCI1_1_4">#REF!</definedName>
    <definedName name="DCI1_2">#REF!</definedName>
    <definedName name="DCI1_3">#REF!</definedName>
    <definedName name="DCI1_4">#REF!</definedName>
    <definedName name="DCorriente">#REF!</definedName>
    <definedName name="Dcorriente1">#REF!</definedName>
    <definedName name="DCSDCTV">{"via1",#N/A,TRUE,"general";"via2",#N/A,TRUE,"general";"via3",#N/A,TRUE,"general"}</definedName>
    <definedName name="DD">#REF!</definedName>
    <definedName name="dd_10">#REF!</definedName>
    <definedName name="dd_3">#REF!</definedName>
    <definedName name="dd_4">#REF!</definedName>
    <definedName name="dd_5">#REF!</definedName>
    <definedName name="dd_6">#REF!</definedName>
    <definedName name="dd_7">#REF!</definedName>
    <definedName name="dd_8">#REF!</definedName>
    <definedName name="dd_9">#REF!</definedName>
    <definedName name="ddd">{"via1",#N/A,TRUE,"general";"via2",#N/A,TRUE,"general";"via3",#N/A,TRUE,"general"}</definedName>
    <definedName name="ddd_1">NA()</definedName>
    <definedName name="ddd_11">NA()</definedName>
    <definedName name="ddd_12">NA()</definedName>
    <definedName name="ddd_6">NA()</definedName>
    <definedName name="ddd_7">NA()</definedName>
    <definedName name="ddd_8">NA()</definedName>
    <definedName name="ddd_9">NA()</definedName>
    <definedName name="DDDD">#REF!</definedName>
    <definedName name="ddddd">#REF!</definedName>
    <definedName name="DDDDDDD">{#N/A,#N/A,FALSE,"orthoflow";#N/A,#N/A,FALSE,"Miscelaneos";#N/A,#N/A,FALSE,"Instrumentacio";#N/A,#N/A,FALSE,"Electrico";#N/A,#N/A,FALSE,"Valv. Seguridad"}</definedName>
    <definedName name="ddddddddd">#REF!</definedName>
    <definedName name="ddddt">{"via1",#N/A,TRUE,"general";"via2",#N/A,TRUE,"general";"via3",#N/A,TRUE,"general"}</definedName>
    <definedName name="dddf">#REF!</definedName>
    <definedName name="ddewdw">{"TAB1",#N/A,TRUE,"GENERAL";"TAB2",#N/A,TRUE,"GENERAL";"TAB3",#N/A,TRUE,"GENERAL";"TAB4",#N/A,TRUE,"GENERAL";"TAB5",#N/A,TRUE,"GENERAL"}</definedName>
    <definedName name="ddfdh">{"TAB1",#N/A,TRUE,"GENERAL";"TAB2",#N/A,TRUE,"GENERAL";"TAB3",#N/A,TRUE,"GENERAL";"TAB4",#N/A,TRUE,"GENERAL";"TAB5",#N/A,TRUE,"GENERAL"}</definedName>
    <definedName name="DDGSDP">{"TAB1",#N/A,TRUE,"GENERAL";"TAB2",#N/A,TRUE,"GENERAL";"TAB3",#N/A,TRUE,"GENERAL";"TAB4",#N/A,TRUE,"GENERAL";"TAB5",#N/A,TRUE,"GENERAL"}</definedName>
    <definedName name="DDS">#REF!</definedName>
    <definedName name="DDS1_1">#REF!</definedName>
    <definedName name="DDS1_1_1">#REF!</definedName>
    <definedName name="DE">#REF!</definedName>
    <definedName name="De_6">#REF!</definedName>
    <definedName name="De_8">#REF!</definedName>
    <definedName name="Dealpb">#REF!</definedName>
    <definedName name="debt">#REF!</definedName>
    <definedName name="Debt_5..........................................................................................................................">#REF!</definedName>
    <definedName name="Debt_Purchase_Price_Funding">#REF!</definedName>
    <definedName name="Debt_Space">#REF!</definedName>
    <definedName name="debtamort">#REF!</definedName>
    <definedName name="debtrig">#REF!</definedName>
    <definedName name="DEC">#REF!</definedName>
    <definedName name="decbs">#REF!</definedName>
    <definedName name="Decision">#REF!</definedName>
    <definedName name="decisión">#REF!</definedName>
    <definedName name="Decjv">#REF!</definedName>
    <definedName name="Decjv2">#REF!</definedName>
    <definedName name="decrasing">#REF!</definedName>
    <definedName name="DECSAN">#REF!</definedName>
    <definedName name="dede">{#N/A,#N/A,FALSE,"Hoja1";#N/A,#N/A,FALSE,"Hoja2"}</definedName>
    <definedName name="deded">{"TAB1",#N/A,TRUE,"GENERAL";"TAB2",#N/A,TRUE,"GENERAL";"TAB3",#N/A,TRUE,"GENERAL";"TAB4",#N/A,TRUE,"GENERAL";"TAB5",#N/A,TRUE,"GENERAL"}</definedName>
    <definedName name="default_leadtime">#REF!</definedName>
    <definedName name="defd">{"via1",#N/A,TRUE,"general";"via2",#N/A,TRUE,"general";"via3",#N/A,TRUE,"general"}</definedName>
    <definedName name="DEFENSA_METÁLICA__TRAMO_DE_3.81_m">#REF!</definedName>
    <definedName name="Deflexión">#REF!</definedName>
    <definedName name="DEL">#REF!</definedName>
    <definedName name="DELINEADOR_DE_CORONA">#REF!</definedName>
    <definedName name="dem.pav">#REF!</definedName>
    <definedName name="DEMANDA">#REF!</definedName>
    <definedName name="DEMANDAS">[71]RESUMEN!$A$6:$G$29</definedName>
    <definedName name="demanto">#REF!</definedName>
    <definedName name="demanto_51">#REF!</definedName>
    <definedName name="DEMOLALC">'[72]demoliciones (2)'!$M$9:$O$28</definedName>
    <definedName name="demolicion">#REF!</definedName>
    <definedName name="DEMOLICIÓN">#REF!</definedName>
    <definedName name="DEMOLICIONANDEN">#REF!</definedName>
    <definedName name="demolicioncuneta">#REF!</definedName>
    <definedName name="demolicionladrillo">#REF!</definedName>
    <definedName name="DEMOLICIONMURO">#REF!</definedName>
    <definedName name="demolicionpav">#REF!</definedName>
    <definedName name="DENS">#REF!</definedName>
    <definedName name="densi">#REF!</definedName>
    <definedName name="densidad">#REF!</definedName>
    <definedName name="DensidadG">#REF!</definedName>
    <definedName name="densidadl">#REF!</definedName>
    <definedName name="DEP">#REF!</definedName>
    <definedName name="Dep_IAS_tot">#REF!</definedName>
    <definedName name="DEP_VPR_GRM">#REF!</definedName>
    <definedName name="DEP_VPR_GRN">#REF!</definedName>
    <definedName name="DEP_VPR_GRS">#REF!</definedName>
    <definedName name="DEP_VPR_GTP">#REF!</definedName>
    <definedName name="DEP_VPR_NA">#REF!</definedName>
    <definedName name="Departamento">#REF!</definedName>
    <definedName name="departamentos">'[73]POA-1'!$S$2:$S$35</definedName>
    <definedName name="Department">#REF!</definedName>
    <definedName name="DEPEND">#REF!</definedName>
    <definedName name="DEPENDENCIA">#REF!</definedName>
    <definedName name="DEPENDENCIAS">#REF!</definedName>
    <definedName name="depr">#REF!</definedName>
    <definedName name="depr._override">#REF!</definedName>
    <definedName name="Depreciation">#REF!</definedName>
    <definedName name="DepreciationPB">#REF!</definedName>
    <definedName name="Deptos">#REF!</definedName>
    <definedName name="DER">#REF!</definedName>
    <definedName name="DERFE">#REF!</definedName>
    <definedName name="DES">#REF!</definedName>
    <definedName name="desagües">#REF!</definedName>
    <definedName name="DESARENADOR">#REF!=#REF!,#REF!,#REF!,#REF!,#REF!,#REF!,#REF!,#REF!,#REF!,#REF!,#REF!,#REF!,#REF!</definedName>
    <definedName name="desarrolladas">#REF!,#REF!,#REF!,#REF!</definedName>
    <definedName name="DESC_APU">IF(#REF!="",IF(#REF!="",IF(#REF!="","",DIRECTO),""),DESCRIPCION_APU)</definedName>
    <definedName name="DESC_AUX">IF(#REF!="",IF(#REF!="","","DIRECTO:  "&amp;TEXT(ROUNDUP(SUMIF(#REF!,#REF!,#REF!)/2,0),"#,##0")&amp;" / "&amp;VLOOKUP(#REF!,#REF!,3,FALSE)),IF(#REF!="","",VLOOKUP(#REF!,#REF!,2,FALSE)))</definedName>
    <definedName name="desc_rps">[74]des_rps!$A$1:$A$364</definedName>
    <definedName name="DESC1">#REF!</definedName>
    <definedName name="DESC521">#REF!</definedName>
    <definedName name="descapote">[31]Presupuesto!#REF!</definedName>
    <definedName name="DESCAPOTOT">#REF!</definedName>
    <definedName name="DESCAPOTOT_11">#REF!</definedName>
    <definedName name="Descrip_cuadrillas">#REF!</definedName>
    <definedName name="Descrip_equipos">#REF!</definedName>
    <definedName name="Descrip_transporte">#REF!</definedName>
    <definedName name="Descripcion">#REF!</definedName>
    <definedName name="Descripción">#REF!</definedName>
    <definedName name="DESCRIPCION_APU">#REF!</definedName>
    <definedName name="description">#REF!</definedName>
    <definedName name="DESCRP1">#REF!</definedName>
    <definedName name="DESCRP2">#REF!</definedName>
    <definedName name="descrpcion">#REF!</definedName>
    <definedName name="DESCUNMI">#REF!</definedName>
    <definedName name="design">#REF!</definedName>
    <definedName name="design2">#REF!</definedName>
    <definedName name="Designer">#REF!</definedName>
    <definedName name="dESMONTE">#REF!</definedName>
    <definedName name="DESPROING">#REF!</definedName>
    <definedName name="DEST_ART">#REF!</definedName>
    <definedName name="DESTCOD">#REF!</definedName>
    <definedName name="DESTFG">#REF!</definedName>
    <definedName name="DestinoConsultoria">#REF!</definedName>
    <definedName name="DestinoObra">#REF!</definedName>
    <definedName name="DESTQTY">#REF!</definedName>
    <definedName name="DETAIL">#REF!</definedName>
    <definedName name="DetailsBid1">#REF!</definedName>
    <definedName name="DetailsBid2">#REF!</definedName>
    <definedName name="DetailsBid3">#REF!</definedName>
    <definedName name="DetailsBid4">#REF!</definedName>
    <definedName name="DetailsBidRange">#REF!</definedName>
    <definedName name="Detalle_Reserva">#REF!</definedName>
    <definedName name="DETENCION">#REF!</definedName>
    <definedName name="deuda">#REF!</definedName>
    <definedName name="deuda2">#REF!</definedName>
    <definedName name="DEX">#REF!</definedName>
    <definedName name="df">#REF!</definedName>
    <definedName name="dfa">{"TAB1",#N/A,TRUE,"GENERAL";"TAB2",#N/A,TRUE,"GENERAL";"TAB3",#N/A,TRUE,"GENERAL";"TAB4",#N/A,TRUE,"GENERAL";"TAB5",#N/A,TRUE,"GENERAL"}</definedName>
    <definedName name="dfasd">{"TAB1",#N/A,TRUE,"GENERAL";"TAB2",#N/A,TRUE,"GENERAL";"TAB3",#N/A,TRUE,"GENERAL";"TAB4",#N/A,TRUE,"GENERAL";"TAB5",#N/A,TRUE,"GENERAL"}</definedName>
    <definedName name="dfasfdasdfadsfasdfas">#REF!</definedName>
    <definedName name="DFBNJ">{"via1",#N/A,TRUE,"general";"via2",#N/A,TRUE,"general";"via3",#N/A,TRUE,"general"}</definedName>
    <definedName name="dfcvc">#REF!</definedName>
    <definedName name="dfdaa">#REF!</definedName>
    <definedName name="dfdf">#REF!</definedName>
    <definedName name="dfdfdfd">{"TAB1",#N/A,TRUE,"GENERAL";"TAB2",#N/A,TRUE,"GENERAL";"TAB3",#N/A,TRUE,"GENERAL";"TAB4",#N/A,TRUE,"GENERAL";"TAB5",#N/A,TRUE,"GENERAL"}</definedName>
    <definedName name="dfds">{"TAB1",#N/A,TRUE,"GENERAL";"TAB2",#N/A,TRUE,"GENERAL";"TAB3",#N/A,TRUE,"GENERAL";"TAB4",#N/A,TRUE,"GENERAL";"TAB5",#N/A,TRUE,"GENERAL"}</definedName>
    <definedName name="DFDSFDSSD">[75]Hoja2!$H$2:$H$85</definedName>
    <definedName name="dfdsfi">{"via1",#N/A,TRUE,"general";"via2",#N/A,TRUE,"general";"via3",#N/A,TRUE,"general"}</definedName>
    <definedName name="dfe">[76]Puntos!#REF!</definedName>
    <definedName name="dffFAASF">'[39]BOUNDS &amp; ROWS'!#REF!</definedName>
    <definedName name="dffffe">{"TAB1",#N/A,TRUE,"GENERAL";"TAB2",#N/A,TRUE,"GENERAL";"TAB3",#N/A,TRUE,"GENERAL";"TAB4",#N/A,TRUE,"GENERAL";"TAB5",#N/A,TRUE,"GENERAL"}</definedName>
    <definedName name="DFG">{"via1",#N/A,TRUE,"general";"via2",#N/A,TRUE,"general";"via3",#N/A,TRUE,"general"}</definedName>
    <definedName name="DFGBHJ">{"via1",#N/A,TRUE,"general";"via2",#N/A,TRUE,"general";"via3",#N/A,TRUE,"general"}</definedName>
    <definedName name="DFGDFG">{"via1",#N/A,TRUE,"general";"via2",#N/A,TRUE,"general";"via3",#N/A,TRUE,"general"}</definedName>
    <definedName name="DFGDYYB">{"TAB1",#N/A,TRUE,"GENERAL";"TAB2",#N/A,TRUE,"GENERAL";"TAB3",#N/A,TRUE,"GENERAL";"TAB4",#N/A,TRUE,"GENERAL";"TAB5",#N/A,TRUE,"GENERAL"}</definedName>
    <definedName name="dfgf">{"via1",#N/A,TRUE,"general";"via2",#N/A,TRUE,"general";"via3",#N/A,TRUE,"general"}</definedName>
    <definedName name="DFGFBOP">{"TAB1",#N/A,TRUE,"GENERAL";"TAB2",#N/A,TRUE,"GENERAL";"TAB3",#N/A,TRUE,"GENERAL";"TAB4",#N/A,TRUE,"GENERAL";"TAB5",#N/A,TRUE,"GENERAL"}</definedName>
    <definedName name="DFGFDG">{"TAB1",#N/A,TRUE,"GENERAL";"TAB2",#N/A,TRUE,"GENERAL";"TAB3",#N/A,TRUE,"GENERAL";"TAB4",#N/A,TRUE,"GENERAL";"TAB5",#N/A,TRUE,"GENERAL"}</definedName>
    <definedName name="DFGFZSDERGTERGTRETERTERTE">#REF!</definedName>
    <definedName name="DFGHD">#REF!</definedName>
    <definedName name="DFGV">{"TAB1",#N/A,TRUE,"GENERAL";"TAB2",#N/A,TRUE,"GENERAL";"TAB3",#N/A,TRUE,"GENERAL";"TAB4",#N/A,TRUE,"GENERAL";"TAB5",#N/A,TRUE,"GENERAL"}</definedName>
    <definedName name="dfgypuj">{"TAB1",#N/A,TRUE,"GENERAL";"TAB2",#N/A,TRUE,"GENERAL";"TAB3",#N/A,TRUE,"GENERAL";"TAB4",#N/A,TRUE,"GENERAL";"TAB5",#N/A,TRUE,"GENERAL"}</definedName>
    <definedName name="dfh">{"TAB1",#N/A,TRUE,"GENERAL";"TAB2",#N/A,TRUE,"GENERAL";"TAB3",#N/A,TRUE,"GENERAL";"TAB4",#N/A,TRUE,"GENERAL";"TAB5",#N/A,TRUE,"GENERAL"}</definedName>
    <definedName name="dfhdr">{"via1",#N/A,TRUE,"general";"via2",#N/A,TRUE,"general";"via3",#N/A,TRUE,"general"}</definedName>
    <definedName name="dfhgh">{"via1",#N/A,TRUE,"general";"via2",#N/A,TRUE,"general";"via3",#N/A,TRUE,"general"}</definedName>
    <definedName name="dfj">{"via1",#N/A,TRUE,"general";"via2",#N/A,TRUE,"general";"via3",#N/A,TRUE,"general"}</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FRFRF">{"via1",#N/A,TRUE,"general";"via2",#N/A,TRUE,"general";"via3",#N/A,TRUE,"general"}</definedName>
    <definedName name="DFVUI">{"via1",#N/A,TRUE,"general";"via2",#N/A,TRUE,"general";"via3",#N/A,TRUE,"general"}</definedName>
    <definedName name="dg">{"via1",#N/A,TRUE,"general";"via2",#N/A,TRUE,"general";"via3",#N/A,TRUE,"general"}</definedName>
    <definedName name="DGDF">#REF!</definedName>
    <definedName name="dgdgr">{"via1",#N/A,TRUE,"general";"via2",#N/A,TRUE,"general";"via3",#N/A,TRUE,"general"}</definedName>
    <definedName name="dgfd">{"TAB1",#N/A,TRUE,"GENERAL";"TAB2",#N/A,TRUE,"GENERAL";"TAB3",#N/A,TRUE,"GENERAL";"TAB4",#N/A,TRUE,"GENERAL";"TAB5",#N/A,TRUE,"GENERAL"}</definedName>
    <definedName name="DGFDFVSDF">{"via1",#N/A,TRUE,"general";"via2",#N/A,TRUE,"general";"via3",#N/A,TRUE,"general"}</definedName>
    <definedName name="dgfdg">{"via1",#N/A,TRUE,"general";"via2",#N/A,TRUE,"general";"via3",#N/A,TRUE,"general"}</definedName>
    <definedName name="DGFG">{"via1",#N/A,TRUE,"general";"via2",#N/A,TRUE,"general";"via3",#N/A,TRUE,"general"}</definedName>
    <definedName name="dgfgf">#REF!</definedName>
    <definedName name="dgfsado">{"TAB1",#N/A,TRUE,"GENERAL";"TAB2",#N/A,TRUE,"GENERAL";"TAB3",#N/A,TRUE,"GENERAL";"TAB4",#N/A,TRUE,"GENERAL";"TAB5",#N/A,TRUE,"GENERAL"}</definedName>
    <definedName name="DGO">#REF!</definedName>
    <definedName name="DGO1_1">#REF!</definedName>
    <definedName name="DGO1_1_1">#REF!</definedName>
    <definedName name="DGP">#REF!</definedName>
    <definedName name="DGP1_1">#REF!</definedName>
    <definedName name="DGP1_1_1">#REF!</definedName>
    <definedName name="dgrdeb">{"TAB1",#N/A,TRUE,"GENERAL";"TAB2",#N/A,TRUE,"GENERAL";"TAB3",#N/A,TRUE,"GENERAL";"TAB4",#N/A,TRUE,"GENERAL";"TAB5",#N/A,TRUE,"GENERAL"}</definedName>
    <definedName name="dgreg">{"via1",#N/A,TRUE,"general";"via2",#N/A,TRUE,"general";"via3",#N/A,TRUE,"general"}</definedName>
    <definedName name="DH">{"via1",#N/A,TRUE,"general";"via2",#N/A,TRUE,"general";"via3",#N/A,TRUE,"general"}</definedName>
    <definedName name="dhdth">{"TAB1",#N/A,TRUE,"GENERAL";"TAB2",#N/A,TRUE,"GENERAL";"TAB3",#N/A,TRUE,"GENERAL";"TAB4",#N/A,TRUE,"GENERAL";"TAB5",#N/A,TRUE,"GENERAL"}</definedName>
    <definedName name="dhgh">{"via1",#N/A,TRUE,"general";"via2",#N/A,TRUE,"general";"via3",#N/A,TRUE,"general"}</definedName>
    <definedName name="di">#REF!</definedName>
    <definedName name="DI2_">#REF!</definedName>
    <definedName name="DI3_">#REF!</definedName>
    <definedName name="DI4_">#REF!</definedName>
    <definedName name="DIA">#REF!</definedName>
    <definedName name="dia24hr">#REF!</definedName>
    <definedName name="Diametro">#REF!</definedName>
    <definedName name="Diámetro">#REF!</definedName>
    <definedName name="diámetroft">#REF!</definedName>
    <definedName name="Diametros">#REF!</definedName>
    <definedName name="diamm">#REF!</definedName>
    <definedName name="Diana">{"TAB1",#N/A,TRUE,"GENERAL";"TAB2",#N/A,TRUE,"GENERAL";"TAB3",#N/A,TRUE,"GENERAL";"TAB4",#N/A,TRUE,"GENERAL";"TAB5",#N/A,TRUE,"GENERAL"}</definedName>
    <definedName name="dias">#REF!</definedName>
    <definedName name="Días">[37]F.Pago!$C$343:$C$347</definedName>
    <definedName name="DIAS_DEL_MES">#REF!</definedName>
    <definedName name="dias_semana">#REF!</definedName>
    <definedName name="Dias_semanales">#REF!</definedName>
    <definedName name="DIAS_SEMANAS">#REF!</definedName>
    <definedName name="diasacumulacion">#REF!</definedName>
    <definedName name="DIASDELMES">#REF!</definedName>
    <definedName name="DIASROTACION">#REF!</definedName>
    <definedName name="DiasSupuestosCierre">#REF!</definedName>
    <definedName name="DIC">#REF!</definedName>
    <definedName name="diego">#REF!</definedName>
    <definedName name="diego1">#REF!</definedName>
    <definedName name="DIEZF">#REF!</definedName>
    <definedName name="DIEZT">#REF!</definedName>
    <definedName name="Dif.Este">#REF!</definedName>
    <definedName name="Dif.Norte">#REF!</definedName>
    <definedName name="DifConsultoriaFM">#REF!</definedName>
    <definedName name="dife">#REF!</definedName>
    <definedName name="diferencia">#REF!,#REF!,#REF!,#REF!,#REF!,#REF!,#REF!,#REF!,#REF!,#REF!</definedName>
    <definedName name="diferencial">#REF!</definedName>
    <definedName name="DIJ">#REF!</definedName>
    <definedName name="DIJ1_1">#REF!</definedName>
    <definedName name="DIJ1_1_1">#REF!</definedName>
    <definedName name="DIJ1_1_2">#REF!</definedName>
    <definedName name="DIJ1_1_3">#REF!</definedName>
    <definedName name="DIJ1_1_4">#REF!</definedName>
    <definedName name="DIJ1_1_5">#REF!</definedName>
    <definedName name="DIJ1_2">#REF!</definedName>
    <definedName name="DIJ1_3">#REF!</definedName>
    <definedName name="DIJ1_4">#REF!</definedName>
    <definedName name="DIJ1_5">#REF!</definedName>
    <definedName name="Dilataciones_en_bronce">#REF!</definedName>
    <definedName name="Dilataciones_en_bronce_11">#REF!</definedName>
    <definedName name="dina">#REF!</definedName>
    <definedName name="DINTELES">#REF!</definedName>
    <definedName name="DINTELES_11">#REF!</definedName>
    <definedName name="DIOGE">#REF!</definedName>
    <definedName name="Direccion">#REF!</definedName>
    <definedName name="DIRECCIÓN">#REF!</definedName>
    <definedName name="DIRECTO">"DIRECTO:  "&amp;TEXT(ROUNDUP(SUMIF(#REF!,#REF!,#REF!)/2,0),"#,##0")&amp;" / "&amp;VLOOKUP(#REF!,#REF!,3,FALSE)</definedName>
    <definedName name="DIRECTO1">#REF!</definedName>
    <definedName name="DIRECTO10">#REF!</definedName>
    <definedName name="DIRECTO100">#REF!</definedName>
    <definedName name="DIRECTO101">#REF!</definedName>
    <definedName name="DIRECTO102">#REF!</definedName>
    <definedName name="DIRECTO103">#REF!</definedName>
    <definedName name="DIRECTO104">#REF!</definedName>
    <definedName name="DIRECTO105">#REF!</definedName>
    <definedName name="DIRECTO11">#REF!</definedName>
    <definedName name="DIRECTO12">#REF!</definedName>
    <definedName name="DIRECTO124">#REF!</definedName>
    <definedName name="DIRECTO125">#REF!</definedName>
    <definedName name="DIRECTO126">#REF!</definedName>
    <definedName name="DIRECTO127">#REF!</definedName>
    <definedName name="DIRECTO128">#REF!</definedName>
    <definedName name="DIRECTO129">#REF!</definedName>
    <definedName name="DIRECTO13">#REF!</definedName>
    <definedName name="DIRECTO130">#REF!</definedName>
    <definedName name="DIRECTO131">#REF!</definedName>
    <definedName name="DIRECTO132">#REF!</definedName>
    <definedName name="DIRECTO133">#REF!</definedName>
    <definedName name="DIRECTO134">#REF!</definedName>
    <definedName name="DIRECTO14">#REF!</definedName>
    <definedName name="DIRECTO15">#REF!</definedName>
    <definedName name="DIRECTO16">#REF!</definedName>
    <definedName name="DIRECTO17">#REF!</definedName>
    <definedName name="DIRECTO18">#REF!</definedName>
    <definedName name="DIRECTO2">#REF!</definedName>
    <definedName name="DIRECTO2.10">#REF!</definedName>
    <definedName name="DIRECTO2.11">#REF!</definedName>
    <definedName name="DIRECTO2.12">#REF!</definedName>
    <definedName name="DIRECTO2.9">#REF!</definedName>
    <definedName name="DIRECTO21">#REF!</definedName>
    <definedName name="DIRECTO22">#REF!</definedName>
    <definedName name="DIRECTO23">#REF!</definedName>
    <definedName name="DIRECTO24">#REF!</definedName>
    <definedName name="DIRECTO25">#REF!</definedName>
    <definedName name="DIRECTO26">#REF!</definedName>
    <definedName name="DIRECTO27">#REF!</definedName>
    <definedName name="DIRECTO28">#REF!</definedName>
    <definedName name="DIRECTO29">#REF!</definedName>
    <definedName name="DIRECTO3">#REF!</definedName>
    <definedName name="DIRECTO3.15">#REF!</definedName>
    <definedName name="DIRECTO3.16">#REF!</definedName>
    <definedName name="DIRECTO3.17">#REF!</definedName>
    <definedName name="DIRECTO3.18">#REF!</definedName>
    <definedName name="DIRECTO3.19">#REF!</definedName>
    <definedName name="DIRECTO3.20">#REF!</definedName>
    <definedName name="DIRECTO3.21">#REF!</definedName>
    <definedName name="DIRECTO3.22">#REF!</definedName>
    <definedName name="DIRECTO3.23">#REF!</definedName>
    <definedName name="DIRECTO3.24">#REF!</definedName>
    <definedName name="DIRECTO3.25">#REF!</definedName>
    <definedName name="DIRECTO3.26">#REF!</definedName>
    <definedName name="DIRECTO3.27">#REF!</definedName>
    <definedName name="DIRECTO3.28">#REF!</definedName>
    <definedName name="DIRECTO30">#REF!</definedName>
    <definedName name="DIRECTO31">#REF!</definedName>
    <definedName name="DIRECTO32">#REF!</definedName>
    <definedName name="DIRECTO33">#REF!</definedName>
    <definedName name="DIRECTO34">#REF!</definedName>
    <definedName name="DIRECTO35">#REF!</definedName>
    <definedName name="DIRECTO36">#REF!</definedName>
    <definedName name="DIRECTO37">#REF!</definedName>
    <definedName name="DIRECTO38">#REF!</definedName>
    <definedName name="DIRECTO39">#REF!</definedName>
    <definedName name="DIRECTO4">#REF!</definedName>
    <definedName name="DIRECTO4.20">#REF!</definedName>
    <definedName name="DIRECTO4.21">#REF!</definedName>
    <definedName name="DIRECTO4.22">#REF!</definedName>
    <definedName name="DIRECTO4.23">#REF!</definedName>
    <definedName name="DIRECTO4.24">#REF!</definedName>
    <definedName name="DIRECTO4.25">#REF!</definedName>
    <definedName name="DIRECTO4.26">#REF!</definedName>
    <definedName name="DIRECTO4.27">#REF!</definedName>
    <definedName name="DIRECTO4.28">#REF!</definedName>
    <definedName name="DIRECTO4.29">#REF!</definedName>
    <definedName name="DIRECTO4.30">#REF!</definedName>
    <definedName name="DIRECTO4.31">#REF!</definedName>
    <definedName name="DIRECTO4.32">#REF!</definedName>
    <definedName name="DIRECTO4.33">#REF!</definedName>
    <definedName name="DIRECTO4.34">#REF!</definedName>
    <definedName name="DIRECTO4.35">#REF!</definedName>
    <definedName name="DIRECTO4.36">#REF!</definedName>
    <definedName name="DIRECTO4.37">#REF!</definedName>
    <definedName name="DIRECTO4.38">#REF!</definedName>
    <definedName name="DIRECTO4.39">#REF!</definedName>
    <definedName name="DIRECTO4.40">#REF!</definedName>
    <definedName name="DIRECTO4.41">#REF!</definedName>
    <definedName name="DIRECTO4.42">#REF!</definedName>
    <definedName name="DIRECTO4.43">#REF!</definedName>
    <definedName name="DIRECTO4.44">#REF!</definedName>
    <definedName name="DIRECTO4.45">#REF!</definedName>
    <definedName name="DIRECTO4.46">#REF!</definedName>
    <definedName name="DIRECTO4.47">#REF!</definedName>
    <definedName name="DIRECTO4.48">#REF!</definedName>
    <definedName name="DIRECTO4.49">#REF!</definedName>
    <definedName name="DIRECTO4.50">#REF!</definedName>
    <definedName name="DIRECTO4.51">#REF!</definedName>
    <definedName name="DIRECTO4.52">#REF!</definedName>
    <definedName name="DIRECTO40">#REF!</definedName>
    <definedName name="DIRECTO41">#REF!</definedName>
    <definedName name="DIRECTO42">#REF!</definedName>
    <definedName name="DIRECTO43">#REF!</definedName>
    <definedName name="DIRECTO44">#REF!</definedName>
    <definedName name="DIRECTO45">#REF!</definedName>
    <definedName name="DIRECTO46">#REF!</definedName>
    <definedName name="DIRECTO47">#REF!</definedName>
    <definedName name="DIRECTO48">#REF!</definedName>
    <definedName name="DIRECTO49">#REF!</definedName>
    <definedName name="DIRECTO5">#REF!</definedName>
    <definedName name="DIRECTO5.100">#REF!</definedName>
    <definedName name="DIRECTO5.101">#REF!</definedName>
    <definedName name="DIRECTO5.104">#REF!</definedName>
    <definedName name="DIRECTO5.105">#REF!</definedName>
    <definedName name="DIRECTO5.106">#REF!</definedName>
    <definedName name="DIRECTO5.107">#REF!</definedName>
    <definedName name="DIRECTO5.108">#REF!</definedName>
    <definedName name="DIRECTO5.109">#REF!</definedName>
    <definedName name="DIRECTO5.111">#REF!</definedName>
    <definedName name="DIRECTO5.112">#REF!</definedName>
    <definedName name="DIRECTO5.113">#REF!</definedName>
    <definedName name="DIRECTO5.114">#REF!</definedName>
    <definedName name="DIRECTO5.115">#REF!</definedName>
    <definedName name="DIRECTO5.53">#REF!</definedName>
    <definedName name="DIRECTO5.54">#REF!</definedName>
    <definedName name="DIRECTO5.55">#REF!</definedName>
    <definedName name="DIRECTO5.56">#REF!</definedName>
    <definedName name="DIRECTO5.57">#REF!</definedName>
    <definedName name="DIRECTO5.58">#REF!</definedName>
    <definedName name="DIRECTO5.59">#REF!</definedName>
    <definedName name="DIRECTO5.60">#REF!</definedName>
    <definedName name="DIRECTO5.61">#REF!</definedName>
    <definedName name="DIRECTO5.62">#REF!</definedName>
    <definedName name="DIRECTO5.63">#REF!</definedName>
    <definedName name="DIRECTO5.64">#REF!</definedName>
    <definedName name="DIRECTO5.65">#REF!</definedName>
    <definedName name="DIRECTO5.66">#REF!</definedName>
    <definedName name="DIRECTO5.67">#REF!</definedName>
    <definedName name="DIRECTO5.68">#REF!</definedName>
    <definedName name="DIRECTO5.69">#REF!</definedName>
    <definedName name="DIRECTO5.70">#REF!</definedName>
    <definedName name="DIRECTO5.71">#REF!</definedName>
    <definedName name="DIRECTO5.72">#REF!</definedName>
    <definedName name="DIRECTO5.73">#REF!</definedName>
    <definedName name="DIRECTO5.74">#REF!</definedName>
    <definedName name="DIRECTO5.77">#REF!</definedName>
    <definedName name="DIRECTO5.78">#REF!</definedName>
    <definedName name="DIRECTO5.79">#REF!</definedName>
    <definedName name="DIRECTO5.80">#REF!</definedName>
    <definedName name="DIRECTO5.82">#REF!</definedName>
    <definedName name="DIRECTO5.83">#REF!</definedName>
    <definedName name="DIRECTO5.84">#REF!</definedName>
    <definedName name="DIRECTO5.85">#REF!</definedName>
    <definedName name="DIRECTO5.86">#REF!</definedName>
    <definedName name="DIRECTO5.87">#REF!</definedName>
    <definedName name="DIRECTO5.88">#REF!</definedName>
    <definedName name="DIRECTO5.89">#REF!</definedName>
    <definedName name="DIRECTO5.90">#REF!</definedName>
    <definedName name="DIRECTO5.91">#REF!</definedName>
    <definedName name="DIRECTO5.92">#REF!</definedName>
    <definedName name="DIRECTO5.93">#REF!</definedName>
    <definedName name="DIRECTO5.94">#REF!</definedName>
    <definedName name="DIRECTO5.95">#REF!</definedName>
    <definedName name="DIRECTO5.96">#REF!</definedName>
    <definedName name="DIRECTO5.97">#REF!</definedName>
    <definedName name="DIRECTO5.98">#REF!</definedName>
    <definedName name="DIRECTO5.99">#REF!</definedName>
    <definedName name="DIRECTO50">#REF!</definedName>
    <definedName name="DIRECTO51">#REF!</definedName>
    <definedName name="DIRECTO52">#REF!</definedName>
    <definedName name="DIRECTO53">#REF!</definedName>
    <definedName name="DIRECTO54">#REF!</definedName>
    <definedName name="DIRECTO55">#REF!</definedName>
    <definedName name="DIRECTO56">#REF!</definedName>
    <definedName name="DIRECTO57">#REF!</definedName>
    <definedName name="DIRECTO58">#REF!</definedName>
    <definedName name="DIRECTO59">#REF!</definedName>
    <definedName name="DIRECTO6">#REF!</definedName>
    <definedName name="DIRECTO60">#REF!</definedName>
    <definedName name="DIRECTO61">#REF!</definedName>
    <definedName name="DIRECTO62">#REF!</definedName>
    <definedName name="DIRECTO63">#REF!</definedName>
    <definedName name="DIRECTO64">#REF!</definedName>
    <definedName name="DIRECTO65">#REF!</definedName>
    <definedName name="DIRECTO66">#REF!</definedName>
    <definedName name="DIRECTO67">#REF!</definedName>
    <definedName name="DIRECTO68">#REF!</definedName>
    <definedName name="DIRECTO69">#REF!</definedName>
    <definedName name="DIRECTO7">#REF!</definedName>
    <definedName name="DIRECTO7.12">#REF!</definedName>
    <definedName name="DIRECTO7.13">#REF!</definedName>
    <definedName name="DIRECTO7.14">#REF!</definedName>
    <definedName name="DIRECTO7.15">#REF!</definedName>
    <definedName name="DIRECTO7.16">#REF!</definedName>
    <definedName name="DIRECTO7.17">#REF!</definedName>
    <definedName name="DIRECTO7.18">#REF!</definedName>
    <definedName name="DIRECTO7.19">#REF!</definedName>
    <definedName name="DIRECTO7.20">#REF!</definedName>
    <definedName name="DIRECTO7.21">#REF!</definedName>
    <definedName name="DIRECTO7.22">#REF!</definedName>
    <definedName name="DIRECTO7.23">#REF!</definedName>
    <definedName name="DIRECTO7.24">#REF!</definedName>
    <definedName name="DIRECTO7.25">#REF!</definedName>
    <definedName name="DIRECTO7.26">#REF!</definedName>
    <definedName name="DIRECTO7.27">#REF!</definedName>
    <definedName name="DIRECTO7.28">#REF!</definedName>
    <definedName name="DIRECTO7.29">#REF!</definedName>
    <definedName name="DIRECTO7.30">#REF!</definedName>
    <definedName name="DIRECTO7.31">#REF!</definedName>
    <definedName name="DIRECTO7.32">#REF!</definedName>
    <definedName name="DIRECTO7.33">#REF!</definedName>
    <definedName name="DIRECTO7.34">#REF!</definedName>
    <definedName name="DIRECTO7.35">#REF!</definedName>
    <definedName name="DIRECTO7.36">#REF!</definedName>
    <definedName name="DIRECTO7.37">#REF!</definedName>
    <definedName name="DIRECTO7.38">#REF!</definedName>
    <definedName name="DIRECTO7.39">#REF!</definedName>
    <definedName name="DIRECTO7.40">#REF!</definedName>
    <definedName name="DIRECTO7.41">#REF!</definedName>
    <definedName name="DIRECTO7.42">#REF!</definedName>
    <definedName name="DIRECTO7.43">#REF!</definedName>
    <definedName name="DIRECTO7.44">#REF!</definedName>
    <definedName name="DIRECTO70">#REF!</definedName>
    <definedName name="DIRECTO71">#REF!</definedName>
    <definedName name="DIRECTO72">#REF!</definedName>
    <definedName name="DIRECTO73">#REF!</definedName>
    <definedName name="DIRECTO74">#REF!</definedName>
    <definedName name="DIRECTO75">#REF!</definedName>
    <definedName name="DIRECTO76">#REF!</definedName>
    <definedName name="DIRECTO77">#REF!</definedName>
    <definedName name="DIRECTO78">#REF!</definedName>
    <definedName name="DIRECTO79">#REF!</definedName>
    <definedName name="DIRECTO8">#REF!</definedName>
    <definedName name="DIRECTO80">#REF!</definedName>
    <definedName name="DIRECTO81">#REF!</definedName>
    <definedName name="DIRECTO82">#REF!</definedName>
    <definedName name="DIRECTO83">#REF!</definedName>
    <definedName name="DIRECTO84">#REF!</definedName>
    <definedName name="DIRECTO85">#REF!</definedName>
    <definedName name="DIRECTO86">#REF!</definedName>
    <definedName name="DIRECTO87">#REF!</definedName>
    <definedName name="DIRECTO88">#REF!</definedName>
    <definedName name="DIRECTO89">#REF!</definedName>
    <definedName name="DIRECTO9">#REF!</definedName>
    <definedName name="DIRECTO9.1">#REF!</definedName>
    <definedName name="DIRECTO9.2">#REF!</definedName>
    <definedName name="DIRECTO9.3">#REF!</definedName>
    <definedName name="DIRECTO9.4">#REF!</definedName>
    <definedName name="DIRECTO9.5">#REF!</definedName>
    <definedName name="DIRECTO90">#REF!</definedName>
    <definedName name="DIRECTO91">#REF!</definedName>
    <definedName name="DIRECTO92">#REF!</definedName>
    <definedName name="DIRECTO93">#REF!</definedName>
    <definedName name="DIRECTO94">#REF!</definedName>
    <definedName name="DIRECTO95">#REF!</definedName>
    <definedName name="DIRECTO96">#REF!</definedName>
    <definedName name="DIRECTO97">#REF!</definedName>
    <definedName name="DIRECTO98">#REF!</definedName>
    <definedName name="DIRECTO99">#REF!</definedName>
    <definedName name="DIRECTOR">#REF!</definedName>
    <definedName name="Director_Administrativo">#REF!</definedName>
    <definedName name="DIRECTORTECNICO">#REF!</definedName>
    <definedName name="DIS_">#REF!</definedName>
    <definedName name="Discount_Lumpsum">#REF!</definedName>
    <definedName name="discount_percent">#REF!</definedName>
    <definedName name="DiscRateHigh">#REF!</definedName>
    <definedName name="DiscRateMed">#REF!</definedName>
    <definedName name="DISEÑOS">#REF!</definedName>
    <definedName name="DISOLVENTE_TIPO_TRAFICO">#REF!</definedName>
    <definedName name="display_area_2">#REF!</definedName>
    <definedName name="Dispo_value">#REF!</definedName>
    <definedName name="DISPONIBILIDAD">#REF!</definedName>
    <definedName name="disposal">#REF!</definedName>
    <definedName name="Disposición_final_de_desechos">#REF!</definedName>
    <definedName name="Distancia">#REF!</definedName>
    <definedName name="DISTANCIA_ACARREO">#REF!</definedName>
    <definedName name="Distancia_aceros">[20]LISTA!$C$557</definedName>
    <definedName name="DISTANCIA_ARENA">'[66]Concretos y morteros'!$J$12</definedName>
    <definedName name="Distancia_cemento">[20]LISTA!$C$555</definedName>
    <definedName name="DISTANCIA_DISPOSICION_FINAL">#REF!</definedName>
    <definedName name="Distancia_materiales_petreos">#REF!</definedName>
    <definedName name="DISTANCIA_TRANSPORTE">#REF!</definedName>
    <definedName name="DISTANCIA_TRITURADO">'[66]Concretos y morteros'!$K$12</definedName>
    <definedName name="DistanciasPRS7801">#REF!</definedName>
    <definedName name="DistanciasPRS9003">#REF!</definedName>
    <definedName name="DistanciasPRS9004">#REF!</definedName>
    <definedName name="Division_acrilica_para_ducha">#REF!</definedName>
    <definedName name="Division_acrilica_para_ducha_11">#REF!</definedName>
    <definedName name="dj">#REF!</definedName>
    <definedName name="djdytj">{"TAB1",#N/A,TRUE,"GENERAL";"TAB2",#N/A,TRUE,"GENERAL";"TAB3",#N/A,TRUE,"GENERAL";"TAB4",#N/A,TRUE,"GENERAL";"TAB5",#N/A,TRUE,"GENERAL"}</definedName>
    <definedName name="dklfh">#REF!</definedName>
    <definedName name="dl">#REF!</definedName>
    <definedName name="DM">#REF!</definedName>
    <definedName name="DMD">#REF!</definedName>
    <definedName name="DMxUS">#REF!</definedName>
    <definedName name="do">#REF!</definedName>
    <definedName name="documento">{#N/A,#N/A,TRUE,"INGENIERIA";#N/A,#N/A,TRUE,"COMPRAS";#N/A,#N/A,TRUE,"DIRECCION";#N/A,#N/A,TRUE,"RESUMEN"}</definedName>
    <definedName name="Documentstatus">#REF!</definedName>
    <definedName name="Documentstatus1">#REF!</definedName>
    <definedName name="dolar">#REF!</definedName>
    <definedName name="Dólar">#REF!</definedName>
    <definedName name="DOLLAR">#REF!</definedName>
    <definedName name="DOM160X20_S1">#REF!</definedName>
    <definedName name="DOM160X20_S2">#REF!</definedName>
    <definedName name="DOM160X20_S3">#REF!</definedName>
    <definedName name="DOM160X20_S4">#REF!</definedName>
    <definedName name="DOM160X20_S5">#REF!</definedName>
    <definedName name="DOM160X20_S6">#REF!</definedName>
    <definedName name="DOM160X32_S1">#REF!</definedName>
    <definedName name="DOM160X32_S2">#REF!</definedName>
    <definedName name="DOM160X32_S3">#REF!</definedName>
    <definedName name="DOM160X32_S4">#REF!</definedName>
    <definedName name="DOM160X32_S5">#REF!</definedName>
    <definedName name="DOM160X32_S6">#REF!</definedName>
    <definedName name="DOM200X20_S1">#REF!</definedName>
    <definedName name="DOM200X20_S2">#REF!</definedName>
    <definedName name="DOM200X20_S3">#REF!</definedName>
    <definedName name="DOM200X20_S4">#REF!</definedName>
    <definedName name="DOM200X20_S5">#REF!</definedName>
    <definedName name="DOM200X20_S6">#REF!</definedName>
    <definedName name="DOM200X32_S1">#REF!</definedName>
    <definedName name="DOM200X32_S2">#REF!</definedName>
    <definedName name="DOM200X32_S3">#REF!</definedName>
    <definedName name="DOM200X32_S4">#REF!</definedName>
    <definedName name="DOM200X32_S5">#REF!</definedName>
    <definedName name="DOM200X32_S6">#REF!</definedName>
    <definedName name="DOM90X20_S1">#REF!</definedName>
    <definedName name="DOM90X20_S2">#REF!</definedName>
    <definedName name="DOM90X20_S3">#REF!</definedName>
    <definedName name="DOM90X20_S4">#REF!</definedName>
    <definedName name="DOM90X20_S5">#REF!</definedName>
    <definedName name="DOM90X20_S6">#REF!</definedName>
    <definedName name="DOM90X32_S1">#REF!</definedName>
    <definedName name="DOM90X32_S2">#REF!</definedName>
    <definedName name="DOM90X32_S3">#REF!</definedName>
    <definedName name="DOM90X32_S4">#REF!</definedName>
    <definedName name="DOM90X32_S5">#REF!</definedName>
    <definedName name="DOM90X32_S6">#REF!</definedName>
    <definedName name="DOMESP90X63_S1">#REF!</definedName>
    <definedName name="DOMESP90X63_S2">#REF!</definedName>
    <definedName name="DOMESP90X63_S3">#REF!</definedName>
    <definedName name="DOMESP90X63_S4">#REF!</definedName>
    <definedName name="DOMESP90X63_S5">#REF!</definedName>
    <definedName name="DOMESP90X63_S6">#REF!</definedName>
    <definedName name="Domo_Acrilico_0_90_x_0_90">#REF!</definedName>
    <definedName name="Domo_Acrilico_0_90_x_0_90_11">#REF!</definedName>
    <definedName name="DOR">#REF!</definedName>
    <definedName name="dos">#REF!</definedName>
    <definedName name="DOT">#REF!</definedName>
    <definedName name="DotA">#REF!</definedName>
    <definedName name="DOTACIÓN">#REF!</definedName>
    <definedName name="Dp">#REF!</definedName>
    <definedName name="DPI">#REF!</definedName>
    <definedName name="DPI1_1">#REF!</definedName>
    <definedName name="DPI1_1_1">#REF!</definedName>
    <definedName name="DPM">#REF!</definedName>
    <definedName name="DPY">#REF!</definedName>
    <definedName name="DPY1_1">#REF!</definedName>
    <definedName name="DPY1_1_1">#REF!</definedName>
    <definedName name="DR">#REF!</definedName>
    <definedName name="DRAWING_LEAD_TIME">#REF!</definedName>
    <definedName name="DREN">#REF!</definedName>
    <definedName name="drf">#REF!</definedName>
    <definedName name="DRI">#REF!</definedName>
    <definedName name="DRI1_1">#REF!</definedName>
    <definedName name="DRI1_1_1">#REF!</definedName>
    <definedName name="DRI1_1_2">#REF!</definedName>
    <definedName name="DRI1_1_3">#REF!</definedName>
    <definedName name="DRI1_1_4">#REF!</definedName>
    <definedName name="DRI1_2">#REF!</definedName>
    <definedName name="DRI1_3">#REF!</definedName>
    <definedName name="DRI1_4">#REF!</definedName>
    <definedName name="DRL">#REF!</definedName>
    <definedName name="DRL1_1">#REF!</definedName>
    <definedName name="DRL1_1_1">#REF!</definedName>
    <definedName name="DRL1_1_2">#REF!</definedName>
    <definedName name="DRL1_1_3">#REF!</definedName>
    <definedName name="DRL1_1_4">#REF!</definedName>
    <definedName name="DRL1_2">#REF!</definedName>
    <definedName name="DRL1_3">#REF!</definedName>
    <definedName name="DRL1_4">#REF!</definedName>
    <definedName name="DRTOS1">#REF!</definedName>
    <definedName name="dry">{"via1",#N/A,TRUE,"general";"via2",#N/A,TRUE,"general";"via3",#N/A,TRUE,"general"}</definedName>
    <definedName name="Drywall">#REF!</definedName>
    <definedName name="DS">#REF!</definedName>
    <definedName name="DSA">#REF!</definedName>
    <definedName name="DSAD">{"via1",#N/A,TRUE,"general";"via2",#N/A,TRUE,"general";"via3",#N/A,TRUE,"general"}</definedName>
    <definedName name="dsadfp">{"TAB1",#N/A,TRUE,"GENERAL";"TAB2",#N/A,TRUE,"GENERAL";"TAB3",#N/A,TRUE,"GENERAL";"TAB4",#N/A,TRUE,"GENERAL";"TAB5",#N/A,TRUE,"GENERAL"}</definedName>
    <definedName name="DSAGASG">#REF!</definedName>
    <definedName name="Dsbcm">#REF!</definedName>
    <definedName name="dsched">#REF!</definedName>
    <definedName name="dscr">#REF!</definedName>
    <definedName name="dscr1">#REF!</definedName>
    <definedName name="dscr2">#REF!</definedName>
    <definedName name="DsctoFondo">#REF!</definedName>
    <definedName name="DsctoPension">#REF!</definedName>
    <definedName name="DsctoSalud">#REF!</definedName>
    <definedName name="DSD">{"via1",#N/A,TRUE,"general";"via2",#N/A,TRUE,"general";"via3",#N/A,TRUE,"general"}</definedName>
    <definedName name="dsdads4">{"TAB1",#N/A,TRUE,"GENERAL";"TAB2",#N/A,TRUE,"GENERAL";"TAB3",#N/A,TRUE,"GENERAL";"TAB4",#N/A,TRUE,"GENERAL";"TAB5",#N/A,TRUE,"GENERAL"}</definedName>
    <definedName name="DSF">{"via1",#N/A,TRUE,"general";"via2",#N/A,TRUE,"general";"via3",#N/A,TRUE,"general"}</definedName>
    <definedName name="DSFCVTY">{"TAB1",#N/A,TRUE,"GENERAL";"TAB2",#N/A,TRUE,"GENERAL";"TAB3",#N/A,TRUE,"GENERAL";"TAB4",#N/A,TRUE,"GENERAL";"TAB5",#N/A,TRUE,"GENERAL"}</definedName>
    <definedName name="DSFDSF">#REF!</definedName>
    <definedName name="DSFFASDF">#REF!</definedName>
    <definedName name="dsfg">{"via1",#N/A,TRUE,"general";"via2",#N/A,TRUE,"general";"via3",#N/A,TRUE,"general"}</definedName>
    <definedName name="dsfhgfdh">{"TAB1",#N/A,TRUE,"GENERAL";"TAB2",#N/A,TRUE,"GENERAL";"TAB3",#N/A,TRUE,"GENERAL";"TAB4",#N/A,TRUE,"GENERAL";"TAB5",#N/A,TRUE,"GENERAL"}</definedName>
    <definedName name="dsfsdf">{"via1",#N/A,TRUE,"general";"via2",#N/A,TRUE,"general";"via3",#N/A,TRUE,"general"}</definedName>
    <definedName name="DSFSDFCXV">{"TAB1",#N/A,TRUE,"GENERAL";"TAB2",#N/A,TRUE,"GENERAL";"TAB3",#N/A,TRUE,"GENERAL";"TAB4",#N/A,TRUE,"GENERAL";"TAB5",#N/A,TRUE,"GENERAL"}</definedName>
    <definedName name="dsfsvm">{"TAB1",#N/A,TRUE,"GENERAL";"TAB2",#N/A,TRUE,"GENERAL";"TAB3",#N/A,TRUE,"GENERAL";"TAB4",#N/A,TRUE,"GENERAL";"TAB5",#N/A,TRUE,"GENERAL"}</definedName>
    <definedName name="dsftbv">{"via1",#N/A,TRUE,"general";"via2",#N/A,TRUE,"general";"via3",#N/A,TRUE,"general"}</definedName>
    <definedName name="DSP">#REF!</definedName>
    <definedName name="DSP1_1">#REF!</definedName>
    <definedName name="DSP1_1_1">#REF!</definedName>
    <definedName name="DSRAamount_copy">#REF!</definedName>
    <definedName name="DSRAamount_paste">#REF!</definedName>
    <definedName name="DSRAF">#REF!</definedName>
    <definedName name="DSRAfunded">#REF!</definedName>
    <definedName name="DSRAmargincopy">#REF!</definedName>
    <definedName name="DSRAmarginpaste">#REF!</definedName>
    <definedName name="DSRAV">#REF!</definedName>
    <definedName name="dt">#REF!</definedName>
    <definedName name="DT_1">#REF!,#REF!,#REF!,#REF!,#REF!,#REF!,#REF!,#REF!,#REF!,#REF!,#REF!,#REF!,#REF!</definedName>
    <definedName name="DT_2">#REF!,#REF!,#REF!,#REF!,#REF!,#REF!,#REF!,#REF!,#REF!,#REF!,#REF!,#REF!,#REF!,#REF!,#REF!,#REF!,#REF!,#REF!,#REF!,#REF!</definedName>
    <definedName name="DT_4">#REF!,#REF!,#REF!,#REF!,#REF!,#REF!,#REF!,#REF!,#REF!,#REF!,#REF!,#REF!,#REF!,#REF!,#REF!,#REF!,#REF!,#REF!</definedName>
    <definedName name="DT_5">#REF!,#REF!,#REF!,#REF!,#REF!</definedName>
    <definedName name="dt_i_m">#REF!,#REF!</definedName>
    <definedName name="dtf">#REF!</definedName>
    <definedName name="DTFSMedida">#REF!</definedName>
    <definedName name="DtmFechaCotizacion">#REF!</definedName>
    <definedName name="DtmFechVigenCotiza">#REF!</definedName>
    <definedName name="dtrhj">{"via1",#N/A,TRUE,"general";"via2",#N/A,TRUE,"general";"via3",#N/A,TRUE,"general"}</definedName>
    <definedName name="DTS">#REF!</definedName>
    <definedName name="DUARTE_HERNANDEZ___ARMINE">#REF!</definedName>
    <definedName name="Ducha_plastic">[20]LISTA!$E$183</definedName>
    <definedName name="Ducha_Tayrona">#REF!</definedName>
    <definedName name="Ducha_Tayrona_11">#REF!</definedName>
    <definedName name="DUCHATAYRONATOT">#REF!</definedName>
    <definedName name="DUCHATAYRONATOT_11">#REF!</definedName>
    <definedName name="Duitama">#REF!</definedName>
    <definedName name="dURACION">#REF!</definedName>
    <definedName name="DuracionMeses">#REF!</definedName>
    <definedName name="DuracionSemanas">#REF!</definedName>
    <definedName name="Durata_in_anni">#REF!</definedName>
    <definedName name="durata_piano">#REF!</definedName>
    <definedName name="durataconcessione">#REF!</definedName>
    <definedName name="duratapiano">#REF!</definedName>
    <definedName name="Dv">#REF!</definedName>
    <definedName name="dxd">#REF!</definedName>
    <definedName name="dxfgg">{"via1",#N/A,TRUE,"general";"via2",#N/A,TRUE,"general";"via3",#N/A,TRUE,"general"}</definedName>
    <definedName name="DZ.Main">#REF!</definedName>
    <definedName name="e">#REF!</definedName>
    <definedName name="E_03">#REF!</definedName>
    <definedName name="e3e33">{"via1",#N/A,TRUE,"general";"via2",#N/A,TRUE,"general";"via3",#N/A,TRUE,"general"}</definedName>
    <definedName name="EASFALTOS">#REF!</definedName>
    <definedName name="ebdait">#REF!</definedName>
    <definedName name="EBIT95">#REF!</definedName>
    <definedName name="EBITSENS">#REF!</definedName>
    <definedName name="ec">[12]Dimensiones!$B$11</definedName>
    <definedName name="ECONOMIA">[11]RESUMEN!#REF!</definedName>
    <definedName name="ECP">#REF!</definedName>
    <definedName name="ECP1_1">#REF!</definedName>
    <definedName name="ECP1_1_1">#REF!</definedName>
    <definedName name="ECRN">#REF!</definedName>
    <definedName name="ED">#REF!</definedName>
    <definedName name="EDC">#REF!</definedName>
    <definedName name="EDEDWSWQA">{"TAB1",#N/A,TRUE,"GENERAL";"TAB2",#N/A,TRUE,"GENERAL";"TAB3",#N/A,TRUE,"GENERAL";"TAB4",#N/A,TRUE,"GENERAL";"TAB5",#N/A,TRUE,"GENERAL"}</definedName>
    <definedName name="edgfhmn">{"via1",#N/A,TRUE,"general";"via2",#N/A,TRUE,"general";"via3",#N/A,TRUE,"general"}</definedName>
    <definedName name="edi">#REF!</definedName>
    <definedName name="edil">#REF!</definedName>
    <definedName name="EDWIN">#REF!</definedName>
    <definedName name="ee">#REF!</definedName>
    <definedName name="eeedfr">{"TAB1",#N/A,TRUE,"GENERAL";"TAB2",#N/A,TRUE,"GENERAL";"TAB3",#N/A,TRUE,"GENERAL";"TAB4",#N/A,TRUE,"GENERAL";"TAB5",#N/A,TRUE,"GENERAL"}</definedName>
    <definedName name="EEEE">{"TAB1",#N/A,TRUE,"GENERAL";"TAB2",#N/A,TRUE,"GENERAL";"TAB3",#N/A,TRUE,"GENERAL";"TAB4",#N/A,TRUE,"GENERAL";"TAB5",#N/A,TRUE,"GENERAL"}</definedName>
    <definedName name="eeeeeeeeee">#REF!</definedName>
    <definedName name="eeeeeeeeeee">#REF!</definedName>
    <definedName name="eeeeer">{"TAB1",#N/A,TRUE,"GENERAL";"TAB2",#N/A,TRUE,"GENERAL";"TAB3",#N/A,TRUE,"GENERAL";"TAB4",#N/A,TRUE,"GENERAL";"TAB5",#N/A,TRUE,"GENERAL"}</definedName>
    <definedName name="eeerfd">{"via1",#N/A,TRUE,"general";"via2",#N/A,TRUE,"general";"via3",#N/A,TRUE,"general"}</definedName>
    <definedName name="ef">#REF!</definedName>
    <definedName name="EFA">#REF!</definedName>
    <definedName name="EFECTO">[26]IMPACTOS!$J$3:$J$4</definedName>
    <definedName name="efef">{"TAB1",#N/A,TRUE,"GENERAL";"TAB2",#N/A,TRUE,"GENERAL";"TAB3",#N/A,TRUE,"GENERAL";"TAB4",#N/A,TRUE,"GENERAL";"TAB5",#N/A,TRUE,"GENERAL"}</definedName>
    <definedName name="efer">{"via1",#N/A,TRUE,"general";"via2",#N/A,TRUE,"general";"via3",#N/A,TRUE,"general"}</definedName>
    <definedName name="eficiencia">'[77]Indicadores de Eficiencia'!$B$2</definedName>
    <definedName name="efr">#REF!</definedName>
    <definedName name="EFWFFFSFSDFSD">#REF!</definedName>
    <definedName name="egeg">{"TAB1",#N/A,TRUE,"GENERAL";"TAB2",#N/A,TRUE,"GENERAL";"TAB3",#N/A,TRUE,"GENERAL";"TAB4",#N/A,TRUE,"GENERAL";"TAB5",#N/A,TRUE,"GENERAL"}</definedName>
    <definedName name="egtrgthrt">{"TAB1",#N/A,TRUE,"GENERAL";"TAB2",#N/A,TRUE,"GENERAL";"TAB3",#N/A,TRUE,"GENERAL";"TAB4",#N/A,TRUE,"GENERAL";"TAB5",#N/A,TRUE,"GENERAL"}</definedName>
    <definedName name="EIHD" localSheetId="0">[63]!EIHD</definedName>
    <definedName name="EIHD">[63]!EIHD</definedName>
    <definedName name="EINAR">#REF!</definedName>
    <definedName name="EJE">'[78]CANTIDADES VIA'!$E$5</definedName>
    <definedName name="EJEC">#REF!</definedName>
    <definedName name="Ejecutivo">#REF!</definedName>
    <definedName name="el">#REF!</definedName>
    <definedName name="Elec1">#REF!</definedName>
    <definedName name="Elec2">#REF!</definedName>
    <definedName name="Elec3">#REF!</definedName>
    <definedName name="ELECC16">#REF!</definedName>
    <definedName name="ElectConsPrice">#REF!</definedName>
    <definedName name="ElectDemandPrice">#REF!</definedName>
    <definedName name="ELECTRICISTA">'[20]MANO DE OBRA'!$D$12</definedName>
    <definedName name="ELECTRICO_ITEM_ESTIMADO">[31]Presupuesto!#REF!</definedName>
    <definedName name="ELEM">#REF!</definedName>
    <definedName name="ELEMENVERT">#REF!</definedName>
    <definedName name="ELEMENVERT_11">#REF!</definedName>
    <definedName name="ELIMINACIONPROYC">#REF!</definedName>
    <definedName name="emanto">#REF!</definedName>
    <definedName name="emanto_51">#REF!</definedName>
    <definedName name="eme">#REF!</definedName>
    <definedName name="EMPAQUE">#REF!</definedName>
    <definedName name="EMPLEADO">#REF!</definedName>
    <definedName name="empleo">'[56]Indicadores de Empleo'!$B$2:$B$15</definedName>
    <definedName name="empotra">#REF!</definedName>
    <definedName name="Empresa">#REF!</definedName>
    <definedName name="Empresas">[79]EMPRESAS!$C$6:$C$204</definedName>
    <definedName name="EMULSION">#REF!</definedName>
    <definedName name="EMULSIÓN">#REF!</definedName>
    <definedName name="EMULSION_ASFALTICA">#REF!</definedName>
    <definedName name="EMULSION_ASFALTICA_18K">#REF!</definedName>
    <definedName name="ENBOQUILLADOR_PARA_CERAMICAS">[20]LISTA!$E$185</definedName>
    <definedName name="ENCHAP11">#REF!</definedName>
    <definedName name="ENCHAP11_11">#REF!</definedName>
    <definedName name="ENCHAP20">#REF!</definedName>
    <definedName name="ENCHAP20_11">#REF!</definedName>
    <definedName name="ENCHAPBAÑO">#REF!</definedName>
    <definedName name="ENCHAPBAÑO_11">#REF!</definedName>
    <definedName name="enchape">[45]INSUMOS!$G$177</definedName>
    <definedName name="ENCHAPES">[31]Presupuesto!#REF!,[31]Presupuesto!#REF!</definedName>
    <definedName name="ENCHAPES_1">[31]Presupuesto!#REF!</definedName>
    <definedName name="ENCHAPES_ITEM">[31]Presupuesto!#REF!,[31]Presupuesto!#REF!,[31]Presupuesto!#REF!,[31]Presupuesto!#REF!</definedName>
    <definedName name="ENCHAPES_VALOR">[31]Presupuesto!$G$67:$G$68,[31]Presupuesto!$G$70:$G$71,[31]Presupuesto!$G$72</definedName>
    <definedName name="ENCHAPLABOR">#REF!</definedName>
    <definedName name="ENCHAPLABOR_11">#REF!</definedName>
    <definedName name="ENCHAPTABLETA">#REF!</definedName>
    <definedName name="ENCHAPTABLETA_11">#REF!</definedName>
    <definedName name="End_Bal">#REF!</definedName>
    <definedName name="ENE">#REF!</definedName>
    <definedName name="ENERGIATABLA1.2.4">#REF!</definedName>
    <definedName name="Engine">#REF!</definedName>
    <definedName name="Ensayos">#REF!</definedName>
    <definedName name="ENT.A1">#REF!</definedName>
    <definedName name="ENT.ESP">#REF!</definedName>
    <definedName name="ent_financiadoras">'[24]Entidades Financiadoras'!$A$1:$A$1414</definedName>
    <definedName name="ENT1_SEPT25">[31]Presupuesto!#REF!,[31]Presupuesto!#REF!,[31]Presupuesto!#REF!</definedName>
    <definedName name="ENTIB">#REF!</definedName>
    <definedName name="entibado">#REF!</definedName>
    <definedName name="ENTRADA">#REF!</definedName>
    <definedName name="ENTRADASP">#REF!</definedName>
    <definedName name="EPECIALIDAD_SIDOE">#REF!</definedName>
    <definedName name="EQ">#REF!</definedName>
    <definedName name="EQ_COM">#REF!</definedName>
    <definedName name="EQ_EX">#REF!</definedName>
    <definedName name="EQ_JSD">#REF!</definedName>
    <definedName name="EQ_PREF">#REF!</definedName>
    <definedName name="EQ_PRFD">#REF!</definedName>
    <definedName name="EQ_SSN">#REF!</definedName>
    <definedName name="eqb">#REF!</definedName>
    <definedName name="equi">#REF!</definedName>
    <definedName name="EQUI3">#REF!</definedName>
    <definedName name="EQUIP">[80]!TEQUIP[Equipos]</definedName>
    <definedName name="EquipData">#REF!</definedName>
    <definedName name="EquipInput">#REF!</definedName>
    <definedName name="EquipLifeRank">#REF!</definedName>
    <definedName name="EQUIPO">#REF!</definedName>
    <definedName name="EQUIPO_1">#REF!</definedName>
    <definedName name="EQUIPO_4">NA()</definedName>
    <definedName name="EQUIPO_APU">#REF!</definedName>
    <definedName name="EQUIPO_DE_ACABADO_SUPERFICIAL">#REF!</definedName>
    <definedName name="EQUIPO_DE_SOLDADURA">#REF!</definedName>
    <definedName name="EQUIPO_DE_TOPOGRAFIA">[20]EQUIPO!$D$15</definedName>
    <definedName name="Equipo_de_topografia_11">#REF!</definedName>
    <definedName name="equipo_mayor">#REF!</definedName>
    <definedName name="EQUIPO_SANDBLASTING_GRANALLADORA_ARENA">#REF!</definedName>
    <definedName name="EQUIPO1">#REF!</definedName>
    <definedName name="EQUIPO2">#REF!</definedName>
    <definedName name="equipomayor2">#REF!</definedName>
    <definedName name="EquipOpCostOutput">#REF!</definedName>
    <definedName name="EquipOpFleet">#REF!</definedName>
    <definedName name="Equipos">#REF!</definedName>
    <definedName name="Equipos_Macro">#REF!</definedName>
    <definedName name="EQUIPOS_SYS">#REF!</definedName>
    <definedName name="EQUIPOS1">#REF!</definedName>
    <definedName name="EquiposEspeciales">#REF!</definedName>
    <definedName name="equiprecord">#REF!</definedName>
    <definedName name="EquipReplOutput">#REF!</definedName>
    <definedName name="EquipRow">#REF!</definedName>
    <definedName name="equity">#REF!</definedName>
    <definedName name="Equity_Stralcio_1">#REF!</definedName>
    <definedName name="Equity_Stralcio_2">#REF!</definedName>
    <definedName name="eqw">{"via1",#N/A,TRUE,"general";"via2",#N/A,TRUE,"general";"via3",#N/A,TRUE,"general"}</definedName>
    <definedName name="er">#REF!</definedName>
    <definedName name="ERDE">#REF!</definedName>
    <definedName name="ERE_ART">#REF!</definedName>
    <definedName name="EREE">#REF!</definedName>
    <definedName name="erfg">{#N/A,#N/A,FALSE,"Hoja1";#N/A,#N/A,FALSE,"Hoja2"}</definedName>
    <definedName name="erg">{"TAB1",#N/A,TRUE,"GENERAL";"TAB2",#N/A,TRUE,"GENERAL";"TAB3",#N/A,TRUE,"GENERAL";"TAB4",#N/A,TRUE,"GENERAL";"TAB5",#N/A,TRUE,"GENERAL"}</definedName>
    <definedName name="erger">{"via1",#N/A,TRUE,"general";"via2",#N/A,TRUE,"general";"via3",#N/A,TRUE,"general"}</definedName>
    <definedName name="ergerg">{"via1",#N/A,TRUE,"general";"via2",#N/A,TRUE,"general";"via3",#N/A,TRUE,"general"}</definedName>
    <definedName name="ergfegr">{"via1",#N/A,TRUE,"general";"via2",#N/A,TRUE,"general";"via3",#N/A,TRUE,"general"}</definedName>
    <definedName name="ergge">{"TAB1",#N/A,TRUE,"GENERAL";"TAB2",#N/A,TRUE,"GENERAL";"TAB3",#N/A,TRUE,"GENERAL";"TAB4",#N/A,TRUE,"GENERAL";"TAB5",#N/A,TRUE,"GENERAL"}</definedName>
    <definedName name="erggewg">{"via1",#N/A,TRUE,"general";"via2",#N/A,TRUE,"general";"via3",#N/A,TRUE,"general"}</definedName>
    <definedName name="ergreg">{"TAB1",#N/A,TRUE,"GENERAL";"TAB2",#N/A,TRUE,"GENERAL";"TAB3",#N/A,TRUE,"GENERAL";"TAB4",#N/A,TRUE,"GENERAL";"TAB5",#N/A,TRUE,"GENERAL"}</definedName>
    <definedName name="ergregerg">{"via1",#N/A,TRUE,"general";"via2",#N/A,TRUE,"general";"via3",#N/A,TRUE,"general"}</definedName>
    <definedName name="ergrg">{"TAB1",#N/A,TRUE,"GENERAL";"TAB2",#N/A,TRUE,"GENERAL";"TAB3",#N/A,TRUE,"GENERAL";"TAB4",#N/A,TRUE,"GENERAL";"TAB5",#N/A,TRUE,"GENERAL"}</definedName>
    <definedName name="ergweg">{"TAB1",#N/A,TRUE,"GENERAL";"TAB2",#N/A,TRUE,"GENERAL";"TAB3",#N/A,TRUE,"GENERAL";"TAB4",#N/A,TRUE,"GENERAL";"TAB5",#N/A,TRUE,"GENERAL"}</definedName>
    <definedName name="ergwreg">{"via1",#N/A,TRUE,"general";"via2",#N/A,TRUE,"general";"via3",#N/A,TRUE,"general"}</definedName>
    <definedName name="erheyh">{"TAB1",#N/A,TRUE,"GENERAL";"TAB2",#N/A,TRUE,"GENERAL";"TAB3",#N/A,TRUE,"GENERAL";"TAB4",#N/A,TRUE,"GENERAL";"TAB5",#N/A,TRUE,"GENERAL"}</definedName>
    <definedName name="eririutriuthdc">{#N/A,#N/A,FALSE,"Formato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r">{"TAB1",#N/A,TRUE,"GENERAL";"TAB2",#N/A,TRUE,"GENERAL";"TAB3",#N/A,TRUE,"GENERAL";"TAB4",#N/A,TRUE,"GENERAL";"TAB5",#N/A,TRUE,"GENERAL"}</definedName>
    <definedName name="erra">#REF!</definedName>
    <definedName name="ErrMsNum">'[60]Data Tables'!$B$51</definedName>
    <definedName name="ErrMStm">'[60]Data Tables'!$B$52</definedName>
    <definedName name="ERROR">#REF!</definedName>
    <definedName name="ERROR1">#REF!</definedName>
    <definedName name="ERROR2">#REF!</definedName>
    <definedName name="ERROR3">#REF!</definedName>
    <definedName name="ERROR5">#REF!</definedName>
    <definedName name="ERRORE">#REF!</definedName>
    <definedName name="errr">#REF!</definedName>
    <definedName name="ErrT11_1">'[81]Data Tables'!$B$20</definedName>
    <definedName name="ErrT11_2">'[81]Data Tables'!$B$21</definedName>
    <definedName name="ErrWek">'[60]Data Tables'!$B$49</definedName>
    <definedName name="ert">{"via1",#N/A,TRUE,"general";"via2",#N/A,TRUE,"general";"via3",#N/A,TRUE,"general"}</definedName>
    <definedName name="erte">{"via1",#N/A,TRUE,"general";"via2",#N/A,TRUE,"general";"via3",#N/A,TRUE,"general"}</definedName>
    <definedName name="erter">{"TAB1",#N/A,TRUE,"GENERAL";"TAB2",#N/A,TRUE,"GENERAL";"TAB3",#N/A,TRUE,"GENERAL";"TAB4",#N/A,TRUE,"GENERAL";"TAB5",#N/A,TRUE,"GENERAL"}</definedName>
    <definedName name="ertert">{"via1",#N/A,TRUE,"general";"via2",#N/A,TRUE,"general";"via3",#N/A,TRUE,"general"}</definedName>
    <definedName name="ertgyhik">{"TAB1",#N/A,TRUE,"GENERAL";"TAB2",#N/A,TRUE,"GENERAL";"TAB3",#N/A,TRUE,"GENERAL";"TAB4",#N/A,TRUE,"GENERAL";"TAB5",#N/A,TRUE,"GENERAL"}</definedName>
    <definedName name="ertreb">{"via1",#N/A,TRUE,"general";"via2",#N/A,TRUE,"general";"via3",#N/A,TRUE,"general"}</definedName>
    <definedName name="ertret">{"TAB1",#N/A,TRUE,"GENERAL";"TAB2",#N/A,TRUE,"GENERAL";"TAB3",#N/A,TRUE,"GENERAL";"TAB4",#N/A,TRUE,"GENERAL";"TAB5",#N/A,TRUE,"GENERAL"}</definedName>
    <definedName name="erttret">{"via1",#N/A,TRUE,"general";"via2",#N/A,TRUE,"general";"via3",#N/A,TRUE,"general"}</definedName>
    <definedName name="ertuiy">{"via1",#N/A,TRUE,"general";"via2",#N/A,TRUE,"general";"via3",#N/A,TRUE,"general"}</definedName>
    <definedName name="ertwert">{"TAB1",#N/A,TRUE,"GENERAL";"TAB2",#N/A,TRUE,"GENERAL";"TAB3",#N/A,TRUE,"GENERAL";"TAB4",#N/A,TRUE,"GENERAL";"TAB5",#N/A,TRUE,"GENERAL"}</definedName>
    <definedName name="eru">{"TAB1",#N/A,TRUE,"GENERAL";"TAB2",#N/A,TRUE,"GENERAL";"TAB3",#N/A,TRUE,"GENERAL";"TAB4",#N/A,TRUE,"GENERAL";"TAB5",#N/A,TRUE,"GENERAL"}</definedName>
    <definedName name="ERV">{"via1",#N/A,TRUE,"general";"via2",#N/A,TRUE,"general";"via3",#N/A,TRUE,"general"}</definedName>
    <definedName name="erware">{"via1",#N/A,TRUE,"general";"via2",#N/A,TRUE,"general";"via3",#N/A,TRUE,"general"}</definedName>
    <definedName name="ERWER">{"via1",#N/A,TRUE,"general";"via2",#N/A,TRUE,"general";"via3",#N/A,TRUE,"general"}</definedName>
    <definedName name="erwertd">{"TAB1",#N/A,TRUE,"GENERAL";"TAB2",#N/A,TRUE,"GENERAL";"TAB3",#N/A,TRUE,"GENERAL";"TAB4",#N/A,TRUE,"GENERAL";"TAB5",#N/A,TRUE,"GENERAL"}</definedName>
    <definedName name="erwr">{"TAB1",#N/A,TRUE,"GENERAL";"TAB2",#N/A,TRUE,"GENERAL";"TAB3",#N/A,TRUE,"GENERAL";"TAB4",#N/A,TRUE,"GENERAL";"TAB5",#N/A,TRUE,"GENERAL"}</definedName>
    <definedName name="ERWRL">{"via1",#N/A,TRUE,"general";"via2",#N/A,TRUE,"general";"via3",#N/A,TRUE,"general"}</definedName>
    <definedName name="ery">{"via1",#N/A,TRUE,"general";"via2",#N/A,TRUE,"general";"via3",#N/A,TRUE,"general"}</definedName>
    <definedName name="eryhd">{"via1",#N/A,TRUE,"general";"via2",#N/A,TRUE,"general";"via3",#N/A,TRUE,"general"}</definedName>
    <definedName name="eryhdf">{"TAB1",#N/A,TRUE,"GENERAL";"TAB2",#N/A,TRUE,"GENERAL";"TAB3",#N/A,TRUE,"GENERAL";"TAB4",#N/A,TRUE,"GENERAL";"TAB5",#N/A,TRUE,"GENERAL"}</definedName>
    <definedName name="eryhk">{"TAB1",#N/A,TRUE,"GENERAL";"TAB2",#N/A,TRUE,"GENERAL";"TAB3",#N/A,TRUE,"GENERAL";"TAB4",#N/A,TRUE,"GENERAL";"TAB5",#N/A,TRUE,"GENERAL"}</definedName>
    <definedName name="eryhrf">{"TAB1",#N/A,TRUE,"GENERAL";"TAB2",#N/A,TRUE,"GENERAL";"TAB3",#N/A,TRUE,"GENERAL";"TAB4",#N/A,TRUE,"GENERAL";"TAB5",#N/A,TRUE,"GENERAL"}</definedName>
    <definedName name="eryre">{"TAB1",#N/A,TRUE,"GENERAL";"TAB2",#N/A,TRUE,"GENERAL";"TAB3",#N/A,TRUE,"GENERAL";"TAB4",#N/A,TRUE,"GENERAL";"TAB5",#N/A,TRUE,"GENERAL"}</definedName>
    <definedName name="erytd">{"via1",#N/A,TRUE,"general";"via2",#N/A,TRUE,"general";"via3",#N/A,TRUE,"general"}</definedName>
    <definedName name="eryty">{"via1",#N/A,TRUE,"general";"via2",#N/A,TRUE,"general";"via3",#N/A,TRUE,"general"}</definedName>
    <definedName name="eryy">{"via1",#N/A,TRUE,"general";"via2",#N/A,TRUE,"general";"via3",#N/A,TRUE,"general"}</definedName>
    <definedName name="es">#REF!</definedName>
    <definedName name="ES_10">#REF!</definedName>
    <definedName name="ES_3">#REF!</definedName>
    <definedName name="ES_4">#REF!</definedName>
    <definedName name="ES_5">#REF!</definedName>
    <definedName name="ES_6">#REF!</definedName>
    <definedName name="ES_7">#REF!</definedName>
    <definedName name="ES_8">#REF!</definedName>
    <definedName name="ES_9">#NAME?</definedName>
    <definedName name="ES1_1">#REF!</definedName>
    <definedName name="ES1_10">#REF!</definedName>
    <definedName name="ES1_11">#REF!</definedName>
    <definedName name="ES1_12">#REF!</definedName>
    <definedName name="ES1_13">#REF!</definedName>
    <definedName name="ES1_14">#REF!</definedName>
    <definedName name="ES1_15">#REF!</definedName>
    <definedName name="ES1_16">#REF!</definedName>
    <definedName name="ES1_17">#REF!</definedName>
    <definedName name="ES1_18">#REF!</definedName>
    <definedName name="ES1_19">#REF!</definedName>
    <definedName name="ES1_2">#REF!</definedName>
    <definedName name="ES1_20">#REF!</definedName>
    <definedName name="ES1_21">#REF!</definedName>
    <definedName name="ES1_22">#REF!</definedName>
    <definedName name="ES1_23">#REF!</definedName>
    <definedName name="ES1_24">#REF!</definedName>
    <definedName name="ES1_25">#REF!</definedName>
    <definedName name="ES1_26">#REF!</definedName>
    <definedName name="ES1_27">#REF!</definedName>
    <definedName name="ES1_28">#REF!</definedName>
    <definedName name="ES1_29">#REF!</definedName>
    <definedName name="ES1_3">#REF!</definedName>
    <definedName name="ES1_30">#REF!</definedName>
    <definedName name="ES1_31">#REF!</definedName>
    <definedName name="ES1_32">#REF!</definedName>
    <definedName name="ES1_33">#REF!</definedName>
    <definedName name="ES1_34">#REF!</definedName>
    <definedName name="ES1_35">#REF!</definedName>
    <definedName name="ES1_36">#REF!</definedName>
    <definedName name="ES1_37">#REF!</definedName>
    <definedName name="ES1_38">#REF!</definedName>
    <definedName name="ES1_39">#REF!</definedName>
    <definedName name="ES1_4">#REF!</definedName>
    <definedName name="ES1_40">#REF!</definedName>
    <definedName name="ES1_41">#REF!</definedName>
    <definedName name="ES1_42">#REF!</definedName>
    <definedName name="ES1_43">#REF!</definedName>
    <definedName name="ES1_5">#REF!</definedName>
    <definedName name="ES1_6">#REF!</definedName>
    <definedName name="ES1_7">#REF!</definedName>
    <definedName name="ES1_8">#REF!</definedName>
    <definedName name="ES1_9">#REF!</definedName>
    <definedName name="ES2_1">#REF!</definedName>
    <definedName name="ES2_10">#REF!</definedName>
    <definedName name="ES2_11">#REF!</definedName>
    <definedName name="ES2_12">#REF!</definedName>
    <definedName name="ES2_13">#REF!</definedName>
    <definedName name="ES2_14">#REF!</definedName>
    <definedName name="ES2_15">#REF!</definedName>
    <definedName name="ES2_16">#REF!</definedName>
    <definedName name="ES2_17">#REF!</definedName>
    <definedName name="ES2_18">#REF!</definedName>
    <definedName name="ES2_19">#REF!</definedName>
    <definedName name="ES2_2">#REF!</definedName>
    <definedName name="ES2_20">#REF!</definedName>
    <definedName name="ES2_21">#REF!</definedName>
    <definedName name="ES2_22">#REF!</definedName>
    <definedName name="ES2_23">#REF!</definedName>
    <definedName name="ES2_24">#REF!</definedName>
    <definedName name="ES2_25">#REF!</definedName>
    <definedName name="ES2_26">#REF!</definedName>
    <definedName name="ES2_27">#REF!</definedName>
    <definedName name="ES2_28">#REF!</definedName>
    <definedName name="ES2_29">#REF!</definedName>
    <definedName name="ES2_3">#REF!</definedName>
    <definedName name="ES2_30">#REF!</definedName>
    <definedName name="ES2_31">#REF!</definedName>
    <definedName name="ES2_32">#REF!</definedName>
    <definedName name="ES2_33">#REF!</definedName>
    <definedName name="ES2_34">#REF!</definedName>
    <definedName name="ES2_35">#REF!</definedName>
    <definedName name="ES2_36">#REF!</definedName>
    <definedName name="ES2_37">#REF!</definedName>
    <definedName name="ES2_38">#REF!</definedName>
    <definedName name="ES2_39">#REF!</definedName>
    <definedName name="ES2_4">#REF!</definedName>
    <definedName name="ES2_40">#REF!</definedName>
    <definedName name="ES2_41">#REF!</definedName>
    <definedName name="ES2_42">#REF!</definedName>
    <definedName name="ES2_43">#REF!</definedName>
    <definedName name="ES2_5">#REF!</definedName>
    <definedName name="ES2_6">#REF!</definedName>
    <definedName name="ES2_7">#REF!</definedName>
    <definedName name="ES2_8">#REF!</definedName>
    <definedName name="ES2_9">#REF!</definedName>
    <definedName name="ES3_1">#REF!</definedName>
    <definedName name="ES3_10">#REF!</definedName>
    <definedName name="ES3_11">#REF!</definedName>
    <definedName name="ES3_12">#REF!</definedName>
    <definedName name="ES3_13">#REF!</definedName>
    <definedName name="ES3_14">#REF!</definedName>
    <definedName name="ES3_15">#REF!</definedName>
    <definedName name="ES3_16">#REF!</definedName>
    <definedName name="ES3_17">#REF!</definedName>
    <definedName name="ES3_18">#REF!</definedName>
    <definedName name="ES3_19">#REF!</definedName>
    <definedName name="ES3_2">#REF!</definedName>
    <definedName name="ES3_20">#REF!</definedName>
    <definedName name="ES3_21">#REF!</definedName>
    <definedName name="ES3_22">#REF!</definedName>
    <definedName name="ES3_23">#REF!</definedName>
    <definedName name="ES3_24">#REF!</definedName>
    <definedName name="ES3_25">#REF!</definedName>
    <definedName name="ES3_26">#REF!</definedName>
    <definedName name="ES3_27">#REF!</definedName>
    <definedName name="ES3_28">#REF!</definedName>
    <definedName name="ES3_29">#REF!</definedName>
    <definedName name="ES3_3">#REF!</definedName>
    <definedName name="ES3_30">#REF!</definedName>
    <definedName name="ES3_31">#REF!</definedName>
    <definedName name="ES3_32">#REF!</definedName>
    <definedName name="ES3_33">#REF!</definedName>
    <definedName name="ES3_34">#REF!</definedName>
    <definedName name="ES3_35">#REF!</definedName>
    <definedName name="ES3_36">#REF!</definedName>
    <definedName name="ES3_37">#REF!</definedName>
    <definedName name="ES3_38">#REF!</definedName>
    <definedName name="ES3_39">#REF!</definedName>
    <definedName name="ES3_4">#REF!</definedName>
    <definedName name="ES3_40">#REF!</definedName>
    <definedName name="ES3_41">#REF!</definedName>
    <definedName name="ES3_42">#REF!</definedName>
    <definedName name="ES3_43">#REF!</definedName>
    <definedName name="ES3_5">#REF!</definedName>
    <definedName name="ES3_6">#REF!</definedName>
    <definedName name="ES3_7">#REF!</definedName>
    <definedName name="ES3_8">#REF!</definedName>
    <definedName name="ES3_9">#REF!</definedName>
    <definedName name="ES4_1">#REF!</definedName>
    <definedName name="ES4_10">#REF!</definedName>
    <definedName name="ES4_11">#REF!</definedName>
    <definedName name="ES4_12">#REF!</definedName>
    <definedName name="ES4_13">#REF!</definedName>
    <definedName name="ES4_14">#REF!</definedName>
    <definedName name="ES4_15">#REF!</definedName>
    <definedName name="ES4_16">#REF!</definedName>
    <definedName name="ES4_17">#REF!</definedName>
    <definedName name="ES4_18">#REF!</definedName>
    <definedName name="ES4_19">#REF!</definedName>
    <definedName name="ES4_2">#REF!</definedName>
    <definedName name="ES4_20">#REF!</definedName>
    <definedName name="ES4_21">#REF!</definedName>
    <definedName name="ES4_22">#REF!</definedName>
    <definedName name="ES4_23">#REF!</definedName>
    <definedName name="ES4_24">#REF!</definedName>
    <definedName name="ES4_25">#REF!</definedName>
    <definedName name="ES4_26">#REF!</definedName>
    <definedName name="ES4_27">#REF!</definedName>
    <definedName name="ES4_28">#REF!</definedName>
    <definedName name="ES4_29">#REF!</definedName>
    <definedName name="ES4_3">#REF!</definedName>
    <definedName name="ES4_30">#REF!</definedName>
    <definedName name="ES4_31">#REF!</definedName>
    <definedName name="ES4_32">#REF!</definedName>
    <definedName name="ES4_33">#REF!</definedName>
    <definedName name="ES4_34">#REF!</definedName>
    <definedName name="ES4_35">#REF!</definedName>
    <definedName name="ES4_36">#REF!</definedName>
    <definedName name="ES4_37">#REF!</definedName>
    <definedName name="ES4_38">#REF!</definedName>
    <definedName name="ES4_39">#REF!</definedName>
    <definedName name="ES4_4">#REF!</definedName>
    <definedName name="ES4_40">#REF!</definedName>
    <definedName name="ES4_41">#REF!</definedName>
    <definedName name="ES4_42">#REF!</definedName>
    <definedName name="ES4_43">#REF!</definedName>
    <definedName name="ES4_5">#REF!</definedName>
    <definedName name="ES4_6">#REF!</definedName>
    <definedName name="ES4_7">#REF!</definedName>
    <definedName name="ES4_8">#REF!</definedName>
    <definedName name="ES4_9">#REF!</definedName>
    <definedName name="ES5_1">#REF!</definedName>
    <definedName name="ES5_10">#REF!</definedName>
    <definedName name="ES5_11">#REF!</definedName>
    <definedName name="ES5_12">#REF!</definedName>
    <definedName name="ES5_13">#REF!</definedName>
    <definedName name="ES5_14">#REF!</definedName>
    <definedName name="ES5_15">#REF!</definedName>
    <definedName name="ES5_16">#REF!</definedName>
    <definedName name="ES5_17">#REF!</definedName>
    <definedName name="ES5_18">#REF!</definedName>
    <definedName name="ES5_19">#REF!</definedName>
    <definedName name="ES5_2">#REF!</definedName>
    <definedName name="ES5_20">#REF!</definedName>
    <definedName name="ES5_21">#REF!</definedName>
    <definedName name="ES5_22">#REF!</definedName>
    <definedName name="ES5_23">#REF!</definedName>
    <definedName name="ES5_24">#REF!</definedName>
    <definedName name="ES5_25">#REF!</definedName>
    <definedName name="ES5_26">#REF!</definedName>
    <definedName name="ES5_27">#REF!</definedName>
    <definedName name="ES5_28">#REF!</definedName>
    <definedName name="ES5_29">#REF!</definedName>
    <definedName name="ES5_3">#REF!</definedName>
    <definedName name="ES5_30">#REF!</definedName>
    <definedName name="ES5_31">#REF!</definedName>
    <definedName name="ES5_32">#REF!</definedName>
    <definedName name="ES5_33">#REF!</definedName>
    <definedName name="ES5_34">#REF!</definedName>
    <definedName name="ES5_35">#REF!</definedName>
    <definedName name="ES5_36">#REF!</definedName>
    <definedName name="ES5_37">#REF!</definedName>
    <definedName name="ES5_38">#REF!</definedName>
    <definedName name="ES5_39">#REF!</definedName>
    <definedName name="ES5_4">#REF!</definedName>
    <definedName name="ES5_40">#REF!</definedName>
    <definedName name="ES5_41">#REF!</definedName>
    <definedName name="ES5_42">#REF!</definedName>
    <definedName name="ES5_43">#REF!</definedName>
    <definedName name="ES5_5">#REF!</definedName>
    <definedName name="ES5_6">#REF!</definedName>
    <definedName name="ES5_7">#REF!</definedName>
    <definedName name="ES5_8">#REF!</definedName>
    <definedName name="ES5_9">#REF!</definedName>
    <definedName name="ES6_1">#REF!</definedName>
    <definedName name="ES6_10">#REF!</definedName>
    <definedName name="ES6_11">#REF!</definedName>
    <definedName name="ES6_12">#REF!</definedName>
    <definedName name="ES6_13">#REF!</definedName>
    <definedName name="ES6_14">#REF!</definedName>
    <definedName name="ES6_15">#REF!</definedName>
    <definedName name="ES6_16">#REF!</definedName>
    <definedName name="ES6_17">#REF!</definedName>
    <definedName name="ES6_18">#REF!</definedName>
    <definedName name="ES6_19">#REF!</definedName>
    <definedName name="ES6_2">#REF!</definedName>
    <definedName name="ES6_20">#REF!</definedName>
    <definedName name="ES6_21">#REF!</definedName>
    <definedName name="ES6_22">#REF!</definedName>
    <definedName name="ES6_23">#REF!</definedName>
    <definedName name="ES6_24">#REF!</definedName>
    <definedName name="ES6_25">#REF!</definedName>
    <definedName name="ES6_26">#REF!</definedName>
    <definedName name="ES6_27">#REF!</definedName>
    <definedName name="ES6_28">#REF!</definedName>
    <definedName name="ES6_29">#REF!</definedName>
    <definedName name="ES6_3">#REF!</definedName>
    <definedName name="ES6_30">#REF!</definedName>
    <definedName name="ES6_31">#REF!</definedName>
    <definedName name="ES6_32">#REF!</definedName>
    <definedName name="ES6_33">#REF!</definedName>
    <definedName name="ES6_34">#REF!</definedName>
    <definedName name="ES6_35">#REF!</definedName>
    <definedName name="ES6_36">#REF!</definedName>
    <definedName name="ES6_37">#REF!</definedName>
    <definedName name="ES6_38">#REF!</definedName>
    <definedName name="ES6_39">#REF!</definedName>
    <definedName name="ES6_4">#REF!</definedName>
    <definedName name="ES6_40">#REF!</definedName>
    <definedName name="ES6_41">#REF!</definedName>
    <definedName name="ES6_42">#REF!</definedName>
    <definedName name="ES6_43">#REF!</definedName>
    <definedName name="ES6_5">#REF!</definedName>
    <definedName name="ES6_6">#REF!</definedName>
    <definedName name="ES6_7">#REF!</definedName>
    <definedName name="ES6_8">#REF!</definedName>
    <definedName name="ES6_9">#REF!</definedName>
    <definedName name="ESA">#REF!</definedName>
    <definedName name="ESC" localSheetId="0">IF([58]!LG=9,[58]!FES,"")</definedName>
    <definedName name="ESC">IF([58]!LG=9,[58]!FES,"")</definedName>
    <definedName name="escal58">[8]precio!$F$29</definedName>
    <definedName name="ESCALERA">#REF!</definedName>
    <definedName name="ESCALERA_11">#REF!</definedName>
    <definedName name="ESCALERRA_JUEGO_INFANTIL">[20]LISTA!$E$228</definedName>
    <definedName name="escalones">#REF!</definedName>
    <definedName name="ESCOMBRERA">[20]LISTA!$E$194</definedName>
    <definedName name="ESE">#REF!</definedName>
    <definedName name="esmaltadoi">#REF!</definedName>
    <definedName name="ESMALTE">#REF!</definedName>
    <definedName name="ESMALTE_PINTUCOAT">#REF!</definedName>
    <definedName name="ESMALTMADETOT">#REF!</definedName>
    <definedName name="ESMALTMADETOT_11">#REF!</definedName>
    <definedName name="ESP_PAV">#REF!</definedName>
    <definedName name="ESP_PUB_VAR_CARP_MET_ITEM">[31]Presupuesto!#REF!,[31]Presupuesto!#REF!</definedName>
    <definedName name="ESP_PUB_VIAS_YPARQ_ITEM">[31]Presupuesto!#REF!</definedName>
    <definedName name="ESP_PUBLICO_EXT_ITEM">[31]Presupuesto!#REF!,[31]Presupuesto!#REF!,[31]Presupuesto!#REF!,[31]Presupuesto!#REF!,[31]Presupuesto!#REF!,[31]Presupuesto!#REF!,[31]Presupuesto!#REF!,[31]Presupuesto!#REF!,[31]Presupuesto!#REF!,[31]Presupuesto!#REF!,[31]Presupuesto!#REF!,[31]Presupuesto!#REF!,[31]Presupuesto!#REF!</definedName>
    <definedName name="ESP1S">#REF!</definedName>
    <definedName name="ESP201.15">#REF!</definedName>
    <definedName name="ESP201.21">#REF!</definedName>
    <definedName name="ESP201.7">#REF!</definedName>
    <definedName name="ESP201.8">#REF!</definedName>
    <definedName name="ESP210.2.2">#REF!</definedName>
    <definedName name="ESP220.1">#REF!</definedName>
    <definedName name="ESP225P">#REF!</definedName>
    <definedName name="ESP2S">#REF!</definedName>
    <definedName name="ESP320.1">#REF!</definedName>
    <definedName name="ESP330.1">#REF!</definedName>
    <definedName name="ESP330.1P">#REF!</definedName>
    <definedName name="ESP330.2">#REF!</definedName>
    <definedName name="ESP600.1">#REF!</definedName>
    <definedName name="ESP610.1">#REF!</definedName>
    <definedName name="ESP630.4">#REF!</definedName>
    <definedName name="ESP630.6">#REF!</definedName>
    <definedName name="ESP630.7">#REF!</definedName>
    <definedName name="ESP632.1P">#REF!</definedName>
    <definedName name="ESP632.4P">#REF!</definedName>
    <definedName name="ESP640.1">#REF!</definedName>
    <definedName name="ESP640.1.2">#REF!</definedName>
    <definedName name="ESP671.1">#REF!</definedName>
    <definedName name="ESP673.1">#REF!</definedName>
    <definedName name="ESP673.2">#REF!</definedName>
    <definedName name="ESP700.1">#REF!</definedName>
    <definedName name="ESPE">#REF!</definedName>
    <definedName name="ESPECIFICACION">#REF!</definedName>
    <definedName name="Especificación">#REF!</definedName>
    <definedName name="espejo">#REF!</definedName>
    <definedName name="espejos">'[36]lista de MATERIALES'!$C$25</definedName>
    <definedName name="ESPEJOS_ITEM">[31]Presupuesto!#REF!</definedName>
    <definedName name="ESPESOR">#REF!</definedName>
    <definedName name="ESPESORPLACAS">#REF!</definedName>
    <definedName name="ESPR">#REF!</definedName>
    <definedName name="EST10A">#REF!</definedName>
    <definedName name="EST10V1">#REF!</definedName>
    <definedName name="EST11A">#REF!</definedName>
    <definedName name="ESTA">#REF!</definedName>
    <definedName name="ESTACA">#REF!</definedName>
    <definedName name="ESTACAS">[20]LISTA!$E$187</definedName>
    <definedName name="ESTACAS_80_cm">[20]LISTA!$E$188</definedName>
    <definedName name="ESTACION">#REF!</definedName>
    <definedName name="ESTADO">#REF!</definedName>
    <definedName name="Estado1">'[82]EV-28'!$I$1:$I$2</definedName>
    <definedName name="Estados">#REF!</definedName>
    <definedName name="ESTDESOPORTE">'[17]LISTA DE MATERIALES'!$D$18</definedName>
    <definedName name="Este">#REF!</definedName>
    <definedName name="Estimate_Factor">1</definedName>
    <definedName name="ESTOLON">#REF!</definedName>
    <definedName name="ESTRAE">#REF!</definedName>
    <definedName name="ESTRU">#REF!</definedName>
    <definedName name="ESTRUC">[61]otros!$A$6:$A$1235</definedName>
    <definedName name="ESTRUCT">#REF!</definedName>
    <definedName name="ESTRUCT_ITEM">[31]Presupuesto!#REF!</definedName>
    <definedName name="ESTRUCT01">#REF!</definedName>
    <definedName name="ESTRUCT02">#REF!</definedName>
    <definedName name="ESTRUCT03">#REF!</definedName>
    <definedName name="ESTRUCT04">#REF!</definedName>
    <definedName name="ESTRUCT05">#REF!</definedName>
    <definedName name="ESTRUCT06">#REF!</definedName>
    <definedName name="ESTRUCT07">#REF!</definedName>
    <definedName name="ESTRUCT08">#REF!</definedName>
    <definedName name="ESTRUCT09">#REF!</definedName>
    <definedName name="ESTRUCT10">#REF!</definedName>
    <definedName name="ESTRUCT11">#REF!</definedName>
    <definedName name="ESTRUCT12">#REF!</definedName>
    <definedName name="ESTRUCT13">#REF!</definedName>
    <definedName name="ESTRUCT14">#REF!</definedName>
    <definedName name="ESTRUCT15">#REF!</definedName>
    <definedName name="ESTRUCT16">#REF!</definedName>
    <definedName name="ESTRUCT17">#REF!</definedName>
    <definedName name="ESTRUCT18">#REF!</definedName>
    <definedName name="ESTRUCT19">#REF!</definedName>
    <definedName name="ESTRUCT20">#REF!</definedName>
    <definedName name="ESTRUCT21">#REF!</definedName>
    <definedName name="ESTRUCT22">#REF!</definedName>
    <definedName name="ESTRUCT23">#REF!</definedName>
    <definedName name="ESTRUCT24">#REF!</definedName>
    <definedName name="ESTRUCT25">#REF!</definedName>
    <definedName name="ESTRUCT26">#REF!</definedName>
    <definedName name="ESTRUCT27">#REF!</definedName>
    <definedName name="ESTRUCT28">#REF!</definedName>
    <definedName name="ESTRUCT29">#REF!</definedName>
    <definedName name="ESTRUCT30">#REF!</definedName>
    <definedName name="ESTRUCT31">#REF!</definedName>
    <definedName name="ESTRUCT32">#REF!</definedName>
    <definedName name="ESTRUCT33">#REF!</definedName>
    <definedName name="ESTRUCT34">#REF!</definedName>
    <definedName name="ESTRUCT35">#REF!</definedName>
    <definedName name="ESTRUCT36">#REF!</definedName>
    <definedName name="ESTRUCT37">#REF!</definedName>
    <definedName name="ESTRUCT38">#REF!</definedName>
    <definedName name="ESTRUCT39">#REF!</definedName>
    <definedName name="ESTRUCT40">#REF!</definedName>
    <definedName name="ESTRUCT41">#REF!</definedName>
    <definedName name="ESTRUCT42">#REF!</definedName>
    <definedName name="ESTRUCT43">#REF!</definedName>
    <definedName name="ESTRUCT44">#REF!</definedName>
    <definedName name="ESTRUCT45">#REF!</definedName>
    <definedName name="ESTRUCTURA">{#N/A,#N/A,TRUE,"INGENIERIA";#N/A,#N/A,TRUE,"COMPRAS";#N/A,#N/A,TRUE,"DIRECCION";#N/A,#N/A,TRUE,"RESUMEN"}</definedName>
    <definedName name="ESTRUCTURA_ARQUITECTONICA__CUBIERTA_ARQUITECTONICA">#REF!</definedName>
    <definedName name="ESTRUCTURA_ICEL_550">[20]LISTA!$E$192</definedName>
    <definedName name="ESTRUCTURA_ICEL_710">#REF!</definedName>
    <definedName name="ESTRUCTURA_ICEL_711">[20]LISTA!$E$191</definedName>
    <definedName name="ESTRUCTURAS">#REF!</definedName>
    <definedName name="ESTUCOA">#REF!</definedName>
    <definedName name="et">[12]Dimensiones!$D$11</definedName>
    <definedName name="ET_DSC">[51]Modelo!$P$2</definedName>
    <definedName name="ET_IMO">[51]Modelo!$O$44</definedName>
    <definedName name="ET_IND">[51]Modelo!$O$42</definedName>
    <definedName name="ETAP">#REF!</definedName>
    <definedName name="ETAPA_PACC">#REF!</definedName>
    <definedName name="ETAPA1">#REF!</definedName>
    <definedName name="ETAPA2">#REF!</definedName>
    <definedName name="ETAPA3">#REF!</definedName>
    <definedName name="ETAPA4">#REF!</definedName>
    <definedName name="etapas_proyecto">'[82]EV-28'!$J$1:$J$3</definedName>
    <definedName name="ETENSIÓN">#REF!</definedName>
    <definedName name="ETERNIT6">#REF!</definedName>
    <definedName name="etertgg">{"via1",#N/A,TRUE,"general";"via2",#N/A,TRUE,"general";"via3",#N/A,TRUE,"general"}</definedName>
    <definedName name="etertt">{#N/A,#N/A,TRUE,"1842CWN0"}</definedName>
    <definedName name="etewt">{"TAB1",#N/A,TRUE,"GENERAL";"TAB2",#N/A,TRUE,"GENERAL";"TAB3",#N/A,TRUE,"GENERAL";"TAB4",#N/A,TRUE,"GENERAL";"TAB5",#N/A,TRUE,"GENERAL"}</definedName>
    <definedName name="ETFEGRDS">#REF!</definedName>
    <definedName name="etffg">#REF!</definedName>
    <definedName name="etu">{"via1",#N/A,TRUE,"general";"via2",#N/A,TRUE,"general";"via3",#N/A,TRUE,"general"}</definedName>
    <definedName name="etueh">{"via1",#N/A,TRUE,"general";"via2",#N/A,TRUE,"general";"via3",#N/A,TRUE,"general"}</definedName>
    <definedName name="etyty">{"via1",#N/A,TRUE,"general";"via2",#N/A,TRUE,"general";"via3",#N/A,TRUE,"general"}</definedName>
    <definedName name="etyu">{"TAB1",#N/A,TRUE,"GENERAL";"TAB2",#N/A,TRUE,"GENERAL";"TAB3",#N/A,TRUE,"GENERAL";"TAB4",#N/A,TRUE,"GENERAL";"TAB5",#N/A,TRUE,"GENERAL"}</definedName>
    <definedName name="eu">{"via1",#N/A,TRUE,"general";"via2",#N/A,TRUE,"general";"via3",#N/A,TRUE,"general"}</definedName>
    <definedName name="euro">#REF!</definedName>
    <definedName name="eut">{"via1",#N/A,TRUE,"general";"via2",#N/A,TRUE,"general";"via3",#N/A,TRUE,"general"}</definedName>
    <definedName name="euyt">{"TAB1",#N/A,TRUE,"GENERAL";"TAB2",#N/A,TRUE,"GENERAL";"TAB3",#N/A,TRUE,"GENERAL";"TAB4",#N/A,TRUE,"GENERAL";"TAB5",#N/A,TRUE,"GENERAL"}</definedName>
    <definedName name="ev.Calculation">-4135</definedName>
    <definedName name="ev.Initialized">FALSE</definedName>
    <definedName name="Eval_Currency">#REF!</definedName>
    <definedName name="evergreen_ar">#REF!</definedName>
    <definedName name="evergreen_inv">#REF!</definedName>
    <definedName name="EW">#REF!</definedName>
    <definedName name="ewegt">{"TAB1",#N/A,TRUE,"GENERAL";"TAB2",#N/A,TRUE,"GENERAL";"TAB3",#N/A,TRUE,"GENERAL";"TAB4",#N/A,TRUE,"GENERAL";"TAB5",#N/A,TRUE,"GENERAL"}</definedName>
    <definedName name="ewfewfg">{"TAB1",#N/A,TRUE,"GENERAL";"TAB2",#N/A,TRUE,"GENERAL";"TAB3",#N/A,TRUE,"GENERAL";"TAB4",#N/A,TRUE,"GENERAL";"TAB5",#N/A,TRUE,"GENERAL"}</definedName>
    <definedName name="ewre">{"TAB1",#N/A,TRUE,"GENERAL";"TAB2",#N/A,TRUE,"GENERAL";"TAB3",#N/A,TRUE,"GENERAL";"TAB4",#N/A,TRUE,"GENERAL";"TAB5",#N/A,TRUE,"GENERAL"}</definedName>
    <definedName name="ewrewf">{"TAB1",#N/A,TRUE,"GENERAL";"TAB2",#N/A,TRUE,"GENERAL";"TAB3",#N/A,TRUE,"GENERAL";"TAB4",#N/A,TRUE,"GENERAL";"TAB5",#N/A,TRUE,"GENERAL"}</definedName>
    <definedName name="ewrr">{"TAB1",#N/A,TRUE,"GENERAL";"TAB2",#N/A,TRUE,"GENERAL";"TAB3",#N/A,TRUE,"GENERAL";"TAB4",#N/A,TRUE,"GENERAL";"TAB5",#N/A,TRUE,"GENERAL"}</definedName>
    <definedName name="ewrt">{"TAB1",#N/A,TRUE,"GENERAL";"TAB2",#N/A,TRUE,"GENERAL";"TAB3",#N/A,TRUE,"GENERAL";"TAB4",#N/A,TRUE,"GENERAL";"TAB5",#N/A,TRUE,"GENERAL"}</definedName>
    <definedName name="ewrwer">{"TAB1",#N/A,TRUE,"GENERAL";"TAB2",#N/A,TRUE,"GENERAL";"TAB3",#N/A,TRUE,"GENERAL";"TAB4",#N/A,TRUE,"GENERAL";"TAB5",#N/A,TRUE,"GENERAL"}</definedName>
    <definedName name="EX">#REF!</definedName>
    <definedName name="EX_1">#REF!</definedName>
    <definedName name="EXC">#REF!</definedName>
    <definedName name="EXC.POZ">#REF!</definedName>
    <definedName name="EXC.ZAN">#REF!</definedName>
    <definedName name="EXC_12">NA()</definedName>
    <definedName name="excav">#REF!</definedName>
    <definedName name="EXCAV_1">#REF!</definedName>
    <definedName name="EXCAV_2">#REF!</definedName>
    <definedName name="EXCAVACIONCONGLOMERADO">#REF!</definedName>
    <definedName name="EXCAVACIONSIMPLE">#REF!</definedName>
    <definedName name="excavaconglomerado">#REF!</definedName>
    <definedName name="EXCAVAMANOV">#REF!</definedName>
    <definedName name="EXCAVAMAQUINAV">#REF!</definedName>
    <definedName name="EXCAVATIERRA">#REF!</definedName>
    <definedName name="exCEL">#REF!</definedName>
    <definedName name="exCEL_51">#REF!</definedName>
    <definedName name="Excel_BuiltIn__FilterDatabase">#REF!</definedName>
    <definedName name="Excel_BuiltIn__FilterDatabase_2">#REF!</definedName>
    <definedName name="Excel_BuiltIn_Print_Area">#REF!</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2">#REF!</definedName>
    <definedName name="Excel_BuiltIn_Print_Area_3">#REF!</definedName>
    <definedName name="Excel_BuiltIn_Print_Area_3_51">#REF!</definedName>
    <definedName name="Excel_BuiltIn_Print_Area_3_X">#REF!</definedName>
    <definedName name="Excel_BuiltIn_Print_Area_3_X_51">#REF!</definedName>
    <definedName name="Excel_BuiltIn_Print_Area_7">#REF!</definedName>
    <definedName name="Excel_BuiltIn_Print_Titles">#REF!</definedName>
    <definedName name="Excel_BuiltIn_Print_Titles_1">#REF!</definedName>
    <definedName name="Excel_BuiltIn_Print_Titles_1_1">#REF!</definedName>
    <definedName name="Excel_BuiltIn_Print_Titles_1_1_1">#REF!</definedName>
    <definedName name="Excel_BuiltIn_Print_Titles_1_1_1_1">#REF!</definedName>
    <definedName name="Excel_BuiltIn_Print_Titles_10">#REF!</definedName>
    <definedName name="Excel_BuiltIn_Print_Titles_10_51">#REF!</definedName>
    <definedName name="Excel_BuiltIn_Print_Titles_11">#REF!</definedName>
    <definedName name="Excel_BuiltIn_Print_Titles_11_51">#REF!</definedName>
    <definedName name="Excel_BuiltIn_Print_Titles_12">#REF!</definedName>
    <definedName name="Excel_BuiltIn_Print_Titles_12_51">#REF!</definedName>
    <definedName name="Excel_BuiltIn_Print_Titles_13">#REF!</definedName>
    <definedName name="Excel_BuiltIn_Print_Titles_13_51">#REF!</definedName>
    <definedName name="Excel_BuiltIn_Print_Titles_14">#REF!</definedName>
    <definedName name="Excel_BuiltIn_Print_Titles_14_51">#REF!</definedName>
    <definedName name="Excel_BuiltIn_Print_Titles_15">#REF!</definedName>
    <definedName name="Excel_BuiltIn_Print_Titles_15_51">#REF!</definedName>
    <definedName name="Excel_BuiltIn_Print_Titles_16">#REF!</definedName>
    <definedName name="Excel_BuiltIn_Print_Titles_16_51">#REF!</definedName>
    <definedName name="Excel_BuiltIn_Print_Titles_17">#REF!</definedName>
    <definedName name="Excel_BuiltIn_Print_Titles_17_51">#REF!</definedName>
    <definedName name="Excel_BuiltIn_Print_Titles_18">#REF!</definedName>
    <definedName name="Excel_BuiltIn_Print_Titles_18_51">#REF!</definedName>
    <definedName name="Excel_BuiltIn_Print_Titles_19">#REF!</definedName>
    <definedName name="Excel_BuiltIn_Print_Titles_19_51">#REF!</definedName>
    <definedName name="Excel_BuiltIn_Print_Titles_2">#REF!</definedName>
    <definedName name="Excel_BuiltIn_Print_Titles_20">#REF!</definedName>
    <definedName name="Excel_BuiltIn_Print_Titles_20_51">#REF!</definedName>
    <definedName name="Excel_BuiltIn_Print_Titles_21">#REF!</definedName>
    <definedName name="Excel_BuiltIn_Print_Titles_21_51">#REF!</definedName>
    <definedName name="Excel_BuiltIn_Print_Titles_23">#REF!</definedName>
    <definedName name="Excel_BuiltIn_Print_Titles_23_51">#REF!</definedName>
    <definedName name="Excel_BuiltIn_Print_Titles_3">#REF!</definedName>
    <definedName name="Excel_BuiltIn_Print_Titles_3_51">#REF!</definedName>
    <definedName name="Excel_BuiltIn_Print_Titles_4">#REF!</definedName>
    <definedName name="Excel_BuiltIn_Print_Titles_5">#REF!</definedName>
    <definedName name="Excel_BuiltIn_Print_Titles_5_51">#REF!</definedName>
    <definedName name="Excel_BuiltIn_Print_Titles_5_XX">#REF!</definedName>
    <definedName name="Excel_BuiltIn_Print_Titles_5_XX_51">#REF!</definedName>
    <definedName name="Excel_BuiltIn_Print_Titles_59">'[83]ACERO 60'!#REF!</definedName>
    <definedName name="Excel_BuiltIn_Print_Titles_6">#REF!</definedName>
    <definedName name="Excel_BuiltIn_Print_Titles_6_51">#REF!</definedName>
    <definedName name="Excel_BuiltIn_Print_Titles_60">'[83]ACERO 37'!#REF!</definedName>
    <definedName name="Excel_BuiltIn_Print_Titles_7">#REF!</definedName>
    <definedName name="Excel_BuiltIn_Print_Titles_7_51">#REF!</definedName>
    <definedName name="Excel_BuiltIn_Print_Titles_8">#REF!</definedName>
    <definedName name="Excel_BuiltIn_Print_Titles_8_51">#REF!</definedName>
    <definedName name="Excel_BuiltIn_Print_Titles_9">#REF!</definedName>
    <definedName name="Excel_BuiltIn_Print_Titles_9_51">#REF!</definedName>
    <definedName name="Exchange_Rate">#REF!</definedName>
    <definedName name="EXCROC">#REF!</definedName>
    <definedName name="Executivepb">#REF!</definedName>
    <definedName name="ExistAge">#REF!</definedName>
    <definedName name="ExistFleet">#REF!</definedName>
    <definedName name="EXPL">#REF!</definedName>
    <definedName name="EXPORTACION">'[84]INTERJUN-DIC'!$A$96:$H$159</definedName>
    <definedName name="EXPP">#REF!</definedName>
    <definedName name="ExRateAus">#REF!</definedName>
    <definedName name="ExRateCountry">#REF!</definedName>
    <definedName name="ExRates">#REF!</definedName>
    <definedName name="EXTENCIÓN">[26]IMPACTOS!$B$3:$B$7</definedName>
    <definedName name="ExtensionCoordinador">#REF!</definedName>
    <definedName name="Extra_Pay">#REF!</definedName>
    <definedName name="Extracción_IM">#REF!</definedName>
    <definedName name="extraccion_im2">#REF!</definedName>
    <definedName name="Extraccion_IM3">#REF!</definedName>
    <definedName name="Extract">#REF!</definedName>
    <definedName name="Extractor_120v_de_10">#REF!</definedName>
    <definedName name="Extractor_120v_de_10_11">#REF!</definedName>
    <definedName name="Extras">#REF!</definedName>
    <definedName name="F._INGRESO">#REF!</definedName>
    <definedName name="F._RETIRO">#REF!</definedName>
    <definedName name="F.AIU">#REF!</definedName>
    <definedName name="F.APUs2">#REF!</definedName>
    <definedName name="F.CAP">#REF!</definedName>
    <definedName name="F.D.CV1_Moisture">#REF!</definedName>
    <definedName name="F.D.CV2_Al">#REF!</definedName>
    <definedName name="F.D.CV2_Co">#REF!</definedName>
    <definedName name="F.D.CV2_DryTonnes">#REF!</definedName>
    <definedName name="F.D.CV2_dtph">#REF!</definedName>
    <definedName name="F.D.CV2_Fe">#REF!</definedName>
    <definedName name="F.D.CV2_Mg">#REF!</definedName>
    <definedName name="F.D.CV2_Ni">#REF!</definedName>
    <definedName name="F.D.CV2_Si">#REF!</definedName>
    <definedName name="F.D.Mill_Availability">#REF!</definedName>
    <definedName name="F.D.Mill_Downtime">#REF!</definedName>
    <definedName name="F.D.Mill_DryTonnes">#REF!</definedName>
    <definedName name="F.D.Mill_DryTph">#REF!</definedName>
    <definedName name="F.D.Mill_PowerDraw">#REF!</definedName>
    <definedName name="F.D.Mill_PowerDrawPerTonne">#REF!</definedName>
    <definedName name="F.D.Mill_Uptime">#REF!</definedName>
    <definedName name="F.D.Mill_Utilization">#REF!</definedName>
    <definedName name="F.D.Mill_WetTonnes">#REF!</definedName>
    <definedName name="F.D.Mill_WetTph">#REF!</definedName>
    <definedName name="F.D.MillFeed_Al">#REF!</definedName>
    <definedName name="F.D.MillFeed_Co">#REF!</definedName>
    <definedName name="F.D.MillFeed_Fe">#REF!</definedName>
    <definedName name="F.D.MillFeed_Mg">#REF!</definedName>
    <definedName name="F.D.MillFeed_Ni">#REF!</definedName>
    <definedName name="F.D.MillFeed_Si">#REF!</definedName>
    <definedName name="F.D.MillH2O_Head">#REF!</definedName>
    <definedName name="F.D.MillH2O_Screen">#REF!</definedName>
    <definedName name="F.D.MillH2O_Total">#REF!</definedName>
    <definedName name="F.D.OreToStorage_Al">#REF!</definedName>
    <definedName name="F.D.OreToStorage_Co">#REF!</definedName>
    <definedName name="F.D.OreToStorage_DryTonnes">#REF!</definedName>
    <definedName name="F.D.OreToStorage_DryTph">#REF!</definedName>
    <definedName name="F.D.OreToStorage_Fe">#REF!</definedName>
    <definedName name="F.D.OreToStorage_Mg">#REF!</definedName>
    <definedName name="F.D.OreToStorage_Ni">#REF!</definedName>
    <definedName name="F.D.OreToStorage_PulpDensity">#REF!</definedName>
    <definedName name="F.D.OreToStorage_PulpYieldStress">#REF!</definedName>
    <definedName name="F.D.OreToStorage_Si">#REF!</definedName>
    <definedName name="F.D.OreToStorage_Tank1Level">#REF!</definedName>
    <definedName name="F.D.OreToStorage_Tank2Level">#REF!</definedName>
    <definedName name="F.D.OreToStorage_Tank3Level">#REF!</definedName>
    <definedName name="F.D.OreToStorage_Tank4Level">#REF!</definedName>
    <definedName name="F.D.OreToStorage_Volume">#REF!</definedName>
    <definedName name="F.D.OreToStorage_VolumePerHr">#REF!</definedName>
    <definedName name="F.ITEM">#REF!</definedName>
    <definedName name="F.L">#REF!</definedName>
    <definedName name="F.M">#REF!</definedName>
    <definedName name="F.M.CV1_Moisture">#REF!</definedName>
    <definedName name="F.M.CV2_Al">#REF!</definedName>
    <definedName name="F.M.CV2_Co">#REF!</definedName>
    <definedName name="F.M.CV2_DryTonnes">#REF!</definedName>
    <definedName name="F.M.CV2_dtph">#REF!</definedName>
    <definedName name="F.M.CV2_Fe">#REF!</definedName>
    <definedName name="F.M.CV2_Mg">#REF!</definedName>
    <definedName name="F.M.CV2_Ni">#REF!</definedName>
    <definedName name="F.M.CV2_Si">#REF!</definedName>
    <definedName name="F.M.Mill_Availability">#REF!</definedName>
    <definedName name="F.M.Mill_Downtime">#REF!</definedName>
    <definedName name="F.M.Mill_DryTonnes">#REF!</definedName>
    <definedName name="F.M.Mill_DryTph">#REF!</definedName>
    <definedName name="F.M.Mill_PowerDraw">#REF!</definedName>
    <definedName name="F.M.Mill_PowerDrawPerTonne">#REF!</definedName>
    <definedName name="F.M.Mill_Uptime">#REF!</definedName>
    <definedName name="F.M.Mill_Utilization">#REF!</definedName>
    <definedName name="F.M.Mill_WetTonnes">#REF!</definedName>
    <definedName name="F.M.Mill_WetTph">#REF!</definedName>
    <definedName name="F.M.MillFeed_Al">#REF!</definedName>
    <definedName name="F.M.MillFeed_Co">#REF!</definedName>
    <definedName name="F.M.MillFeed_Fe">#REF!</definedName>
    <definedName name="F.M.MillFeed_Mg">#REF!</definedName>
    <definedName name="F.M.MillFeed_Ni">#REF!</definedName>
    <definedName name="F.M.MillFeed_Si">#REF!</definedName>
    <definedName name="F.M.MillH2O_Head">#REF!</definedName>
    <definedName name="F.M.MillH2O_Screen">#REF!</definedName>
    <definedName name="F.M.MillH2O_Total">#REF!</definedName>
    <definedName name="F.M.OreToStorage_Al">#REF!</definedName>
    <definedName name="F.M.OreToStorage_Co">#REF!</definedName>
    <definedName name="F.M.OreToStorage_DryTonnes">#REF!</definedName>
    <definedName name="F.M.OreToStorage_DryTph">#REF!</definedName>
    <definedName name="F.M.OreToStorage_Fe">#REF!</definedName>
    <definedName name="F.M.OreToStorage_Mg">#REF!</definedName>
    <definedName name="F.M.OreToStorage_Ni">#REF!</definedName>
    <definedName name="F.M.OreToStorage_PulpDensity">#REF!</definedName>
    <definedName name="F.M.OreToStorage_PulpYieldStress">#REF!</definedName>
    <definedName name="F.M.OreToStorage_Si">#REF!</definedName>
    <definedName name="F.M.OreToStorage_Volume">#REF!</definedName>
    <definedName name="F.M.OreToStorage_VolumePerHr">#REF!</definedName>
    <definedName name="F.P">#REF!</definedName>
    <definedName name="F.SUBCAP">#REF!</definedName>
    <definedName name="F.Y.CV1_Moisture">#REF!</definedName>
    <definedName name="F.Y.CV2_Al">#REF!</definedName>
    <definedName name="F.Y.CV2_Co">#REF!</definedName>
    <definedName name="F.Y.CV2_DryTonnes">#REF!</definedName>
    <definedName name="F.Y.CV2_dtph">#REF!</definedName>
    <definedName name="F.Y.CV2_Fe">#REF!</definedName>
    <definedName name="F.Y.CV2_Mg">#REF!</definedName>
    <definedName name="F.Y.CV2_Ni">#REF!</definedName>
    <definedName name="F.Y.CV2_Si">#REF!</definedName>
    <definedName name="F.Y.Mill_Availability">#REF!</definedName>
    <definedName name="F.Y.Mill_Downtime">#REF!</definedName>
    <definedName name="F.Y.Mill_DryTonnes">#REF!</definedName>
    <definedName name="F.Y.Mill_DryTph">#REF!</definedName>
    <definedName name="F.Y.Mill_PowerDraw">#REF!</definedName>
    <definedName name="F.Y.Mill_PowerDrawPerTonne">#REF!</definedName>
    <definedName name="F.Y.Mill_Uptime">#REF!</definedName>
    <definedName name="F.Y.Mill_Utilization">#REF!</definedName>
    <definedName name="F.Y.Mill_WetTonnes">#REF!</definedName>
    <definedName name="F.Y.Mill_WetTph">#REF!</definedName>
    <definedName name="F.Y.MillFeed_Al">#REF!</definedName>
    <definedName name="F.Y.MillFeed_Co">#REF!</definedName>
    <definedName name="F.Y.MillFeed_Fe">#REF!</definedName>
    <definedName name="F.Y.MillFeed_Mg">#REF!</definedName>
    <definedName name="F.Y.MillFeed_Ni">#REF!</definedName>
    <definedName name="F.Y.MillFeed_Si">#REF!</definedName>
    <definedName name="F.Y.MillH2O_Head">#REF!</definedName>
    <definedName name="F.Y.MillH2O_Screen">#REF!</definedName>
    <definedName name="F.Y.MillH2O_Total">#REF!</definedName>
    <definedName name="F.Y.OreToStorage_Al">#REF!</definedName>
    <definedName name="F.Y.OreToStorage_Co">#REF!</definedName>
    <definedName name="F.Y.OreToStorage_DryTonnes">#REF!</definedName>
    <definedName name="F.Y.OreToStorage_DryTph">#REF!</definedName>
    <definedName name="F.Y.OreToStorage_Fe">#REF!</definedName>
    <definedName name="F.Y.OreToStorage_Mg">#REF!</definedName>
    <definedName name="F.Y.OreToStorage_Ni">#REF!</definedName>
    <definedName name="F.Y.OreToStorage_PulpDensity">#REF!</definedName>
    <definedName name="F.Y.OreToStorage_PulpYieldStress">#REF!</definedName>
    <definedName name="F.Y.OreToStorage_Si">#REF!</definedName>
    <definedName name="F.Y.OreToStorage_Volume">#REF!</definedName>
    <definedName name="F.Y.OreToStorage_VolumePerHr">#REF!</definedName>
    <definedName name="F201.1">#REF!</definedName>
    <definedName name="F201.2">#REF!</definedName>
    <definedName name="F201.3">#REF!</definedName>
    <definedName name="F210.2">#REF!</definedName>
    <definedName name="F210.3">#REF!</definedName>
    <definedName name="F211.1">#REF!</definedName>
    <definedName name="F220.1">#REF!</definedName>
    <definedName name="fa">#REF!</definedName>
    <definedName name="FABI" localSheetId="0">Scheduled_Payment+Extra_Payment</definedName>
    <definedName name="FABI">Scheduled_Payment+Extra_Payment</definedName>
    <definedName name="FABIAN">#REF!</definedName>
    <definedName name="FAC">#REF!</definedName>
    <definedName name="FACHADA_ITEM">[31]Presupuesto!#REF!</definedName>
    <definedName name="Facilidades">#REF!</definedName>
    <definedName name="factor">#REF!</definedName>
    <definedName name="factorarena">#REF!</definedName>
    <definedName name="FactorCostoPotencia">#REF!</definedName>
    <definedName name="FactorMultFinal">#REF!</definedName>
    <definedName name="FactorMultiplicaCalculado">#REF!</definedName>
    <definedName name="FACTORPRESTACIONAL">'[44]IV. MANO DE OBRA'!$G$4:$J$26</definedName>
    <definedName name="Factpb">#REF!</definedName>
    <definedName name="Factpb2">#REF!</definedName>
    <definedName name="FACTURADO">#REF!</definedName>
    <definedName name="FALTANTES1">#REF!</definedName>
    <definedName name="FareWellStmnt">#REF!</definedName>
    <definedName name="fase2">#REF!</definedName>
    <definedName name="FASEALAMOS">#REF!</definedName>
    <definedName name="FASEBATACLAN">#REF!</definedName>
    <definedName name="FASEINTERVENOTOR">#REF!</definedName>
    <definedName name="FASELAMERCED">#REF!</definedName>
    <definedName name="FASENORMANDIA">#REF!</definedName>
    <definedName name="FaseProyecto">#REF!</definedName>
    <definedName name="fattore_inflaz">#REF!</definedName>
    <definedName name="fattore_inflaz1">#REF!</definedName>
    <definedName name="FAVIGEL_25_KG">[20]LISTA!$E$195</definedName>
    <definedName name="Fax">#REF!</definedName>
    <definedName name="fb">#REF!</definedName>
    <definedName name="FCA">#REF!</definedName>
    <definedName name="fcc">#REF!</definedName>
    <definedName name="FCF">#REF!</definedName>
    <definedName name="FCRN">#REF!</definedName>
    <definedName name="fcv">#REF!</definedName>
    <definedName name="fd">#REF!</definedName>
    <definedName name="fda">{"TAB1",#N/A,TRUE,"GENERAL";"TAB2",#N/A,TRUE,"GENERAL";"TAB3",#N/A,TRUE,"GENERAL";"TAB4",#N/A,TRUE,"GENERAL";"TAB5",#N/A,TRUE,"GENERAL"}</definedName>
    <definedName name="fdadsfa">{"PRES REHAB ARM-PER POR ITEMS  KM A KM",#N/A,TRUE,"Rehabilitacion Arm-Per"}</definedName>
    <definedName name="fdbjp">{"TAB1",#N/A,TRUE,"GENERAL";"TAB2",#N/A,TRUE,"GENERAL";"TAB3",#N/A,TRUE,"GENERAL";"TAB4",#N/A,TRUE,"GENERAL";"TAB5",#N/A,TRUE,"GENERAL"}</definedName>
    <definedName name="fdf">{"TAB1",#N/A,TRUE,"GENERAL";"TAB2",#N/A,TRUE,"GENERAL";"TAB3",#N/A,TRUE,"GENERAL";"TAB4",#N/A,TRUE,"GENERAL";"TAB5",#N/A,TRUE,"GENERAL"}</definedName>
    <definedName name="FDFDF">'[33]Res-Accide-10'!#REF!</definedName>
    <definedName name="fdg">{"via1",#N/A,TRUE,"general";"via2",#N/A,TRUE,"general";"via3",#N/A,TRUE,"general"}</definedName>
    <definedName name="FDGD">{"TAB1",#N/A,TRUE,"GENERAL";"TAB2",#N/A,TRUE,"GENERAL";"TAB3",#N/A,TRUE,"GENERAL";"TAB4",#N/A,TRUE,"GENERAL";"TAB5",#N/A,TRUE,"GENERAL"}</definedName>
    <definedName name="FDGFDBBP">{"TAB1",#N/A,TRUE,"GENERAL";"TAB2",#N/A,TRUE,"GENERAL";"TAB3",#N/A,TRUE,"GENERAL";"TAB4",#N/A,TRUE,"GENERAL";"TAB5",#N/A,TRUE,"GENERAL"}</definedName>
    <definedName name="fdh">{"TAB1",#N/A,TRUE,"GENERAL";"TAB2",#N/A,TRUE,"GENERAL";"TAB3",#N/A,TRUE,"GENERAL";"TAB4",#N/A,TRUE,"GENERAL";"TAB5",#N/A,TRUE,"GENERAL"}</definedName>
    <definedName name="fdsafd">#REF!</definedName>
    <definedName name="fdsf">{"TAB1",#N/A,TRUE,"GENERAL";"TAB2",#N/A,TRUE,"GENERAL";"TAB3",#N/A,TRUE,"GENERAL";"TAB4",#N/A,TRUE,"GENERAL";"TAB5",#N/A,TRUE,"GENERAL"}</definedName>
    <definedName name="fdsfds">{"TAB1",#N/A,TRUE,"GENERAL";"TAB2",#N/A,TRUE,"GENERAL";"TAB3",#N/A,TRUE,"GENERAL";"TAB4",#N/A,TRUE,"GENERAL";"TAB5",#N/A,TRUE,"GENERAL"}</definedName>
    <definedName name="fdsfdsf">{"via1",#N/A,TRUE,"general";"via2",#N/A,TRUE,"general";"via3",#N/A,TRUE,"general"}</definedName>
    <definedName name="fdsgfds">{"via1",#N/A,TRUE,"general";"via2",#N/A,TRUE,"general";"via3",#N/A,TRUE,"general"}</definedName>
    <definedName name="fdsgsdfu">{"TAB1",#N/A,TRUE,"GENERAL";"TAB2",#N/A,TRUE,"GENERAL";"TAB3",#N/A,TRUE,"GENERAL";"TAB4",#N/A,TRUE,"GENERAL";"TAB5",#N/A,TRUE,"GENERAL"}</definedName>
    <definedName name="FDSIO">{"TAB1",#N/A,TRUE,"GENERAL";"TAB2",#N/A,TRUE,"GENERAL";"TAB3",#N/A,TRUE,"GENERAL";"TAB4",#N/A,TRUE,"GENERAL";"TAB5",#N/A,TRUE,"GENERAL"}</definedName>
    <definedName name="fDWD">#REF!</definedName>
    <definedName name="fdwssf">#REF!</definedName>
    <definedName name="FE">1.32</definedName>
    <definedName name="FEB">#REF!</definedName>
    <definedName name="FECH">#REF!</definedName>
    <definedName name="Fecha">#REF!</definedName>
    <definedName name="FECHAFSQ">#REF!</definedName>
    <definedName name="FechaInicio">#REF!</definedName>
    <definedName name="Fechas">#REF!</definedName>
    <definedName name="FechaTermina">#REF!</definedName>
    <definedName name="FechaTerminacion">#REF!</definedName>
    <definedName name="fedtax">#REF!</definedName>
    <definedName name="FEE">#REF!</definedName>
    <definedName name="fer">#REF!</definedName>
    <definedName name="ferfer">{"via1",#N/A,TRUE,"general";"via2",#N/A,TRUE,"general";"via3",#N/A,TRUE,"general"}</definedName>
    <definedName name="Ferreteria">#REF!</definedName>
    <definedName name="Festivos">#REF!</definedName>
    <definedName name="Fexx">#REF!</definedName>
    <definedName name="ff">#REF!</definedName>
    <definedName name="ff_10">#REF!</definedName>
    <definedName name="ff_3">#REF!</definedName>
    <definedName name="ff_4">#REF!</definedName>
    <definedName name="ff_5">#REF!</definedName>
    <definedName name="ff_6">#REF!</definedName>
    <definedName name="ff_7">#REF!</definedName>
    <definedName name="ff_8">#REF!</definedName>
    <definedName name="ff_9">#REF!</definedName>
    <definedName name="fff">{"via1",#N/A,TRUE,"general";"via2",#N/A,TRUE,"general";"via3",#N/A,TRUE,"general"}</definedName>
    <definedName name="ffff">#REF!</definedName>
    <definedName name="FFFFA">#REF!</definedName>
    <definedName name="ffffd">{"via1",#N/A,TRUE,"general";"via2",#N/A,TRUE,"general";"via3",#N/A,TRUE,"general"}</definedName>
    <definedName name="FFFFF">#REF!</definedName>
    <definedName name="fffffdfdfddf">#REF!</definedName>
    <definedName name="ffffffffffffffff">#REF!</definedName>
    <definedName name="fffffft">{"TAB1",#N/A,TRUE,"GENERAL";"TAB2",#N/A,TRUE,"GENERAL";"TAB3",#N/A,TRUE,"GENERAL";"TAB4",#N/A,TRUE,"GENERAL";"TAB5",#N/A,TRUE,"GENERAL"}</definedName>
    <definedName name="fffffik">{"TAB1",#N/A,TRUE,"GENERAL";"TAB2",#N/A,TRUE,"GENERAL";"TAB3",#N/A,TRUE,"GENERAL";"TAB4",#N/A,TRUE,"GENERAL";"TAB5",#N/A,TRUE,"GENERAL"}</definedName>
    <definedName name="fffffj">{"TAB1",#N/A,TRUE,"GENERAL";"TAB2",#N/A,TRUE,"GENERAL";"TAB3",#N/A,TRUE,"GENERAL";"TAB4",#N/A,TRUE,"GENERAL";"TAB5",#N/A,TRUE,"GENERAL"}</definedName>
    <definedName name="ffffrd">{"via1",#N/A,TRUE,"general";"via2",#N/A,TRUE,"general";"via3",#N/A,TRUE,"general"}</definedName>
    <definedName name="ffffy">{"TAB1",#N/A,TRUE,"GENERAL";"TAB2",#N/A,TRUE,"GENERAL";"TAB3",#N/A,TRUE,"GENERAL";"TAB4",#N/A,TRUE,"GENERAL";"TAB5",#N/A,TRUE,"GENERAL"}</definedName>
    <definedName name="fffrfr">{"TAB1",#N/A,TRUE,"GENERAL";"TAB2",#N/A,TRUE,"GENERAL";"TAB3",#N/A,TRUE,"GENERAL";"TAB4",#N/A,TRUE,"GENERAL";"TAB5",#N/A,TRUE,"GENERAL"}</definedName>
    <definedName name="fffs">{"TAB1",#N/A,TRUE,"GENERAL";"TAB2",#N/A,TRUE,"GENERAL";"TAB3",#N/A,TRUE,"GENERAL";"TAB4",#N/A,TRUE,"GENERAL";"TAB5",#N/A,TRUE,"GENERAL"}</definedName>
    <definedName name="FFGGGGFFFFF">#REF!</definedName>
    <definedName name="fg">#REF!</definedName>
    <definedName name="fgdfg">{"TAB1",#N/A,TRUE,"GENERAL";"TAB2",#N/A,TRUE,"GENERAL";"TAB3",#N/A,TRUE,"GENERAL";"TAB4",#N/A,TRUE,"GENERAL";"TAB5",#N/A,TRUE,"GENERAL"}</definedName>
    <definedName name="fgdfsgr">{"via1",#N/A,TRUE,"general";"via2",#N/A,TRUE,"general";"via3",#N/A,TRUE,"general"}</definedName>
    <definedName name="FGDG">#REF!</definedName>
    <definedName name="fgdsfg">{"TAB1",#N/A,TRUE,"GENERAL";"TAB2",#N/A,TRUE,"GENERAL";"TAB3",#N/A,TRUE,"GENERAL";"TAB4",#N/A,TRUE,"GENERAL";"TAB5",#N/A,TRUE,"GENERAL"}</definedName>
    <definedName name="FGF">#REF!</definedName>
    <definedName name="FGFDG">#REF!</definedName>
    <definedName name="fgfdgfg">#REF!</definedName>
    <definedName name="FGFDH">{"via1",#N/A,TRUE,"general";"via2",#N/A,TRUE,"general";"via3",#N/A,TRUE,"general"}</definedName>
    <definedName name="fgfg">#REF!</definedName>
    <definedName name="fgfgf">#REF!</definedName>
    <definedName name="fgg">#REF!</definedName>
    <definedName name="fgghhj">{"via1",#N/A,TRUE,"general";"via2",#N/A,TRUE,"general";"via3",#N/A,TRUE,"general"}</definedName>
    <definedName name="fgh">#REF!</definedName>
    <definedName name="FGHFBC">{"via1",#N/A,TRUE,"general";"via2",#N/A,TRUE,"general";"via3",#N/A,TRUE,"general"}</definedName>
    <definedName name="fghfg">{"TAB1",#N/A,TRUE,"GENERAL";"TAB2",#N/A,TRUE,"GENERAL";"TAB3",#N/A,TRUE,"GENERAL";"TAB4",#N/A,TRUE,"GENERAL";"TAB5",#N/A,TRUE,"GENERAL"}</definedName>
    <definedName name="fghfgh">{"via1",#N/A,TRUE,"general";"via2",#N/A,TRUE,"general";"via3",#N/A,TRUE,"general"}</definedName>
    <definedName name="FGHFW">{"via1",#N/A,TRUE,"general";"via2",#N/A,TRUE,"general";"via3",#N/A,TRUE,"general"}</definedName>
    <definedName name="fghhh">{"TAB1",#N/A,TRUE,"GENERAL";"TAB2",#N/A,TRUE,"GENERAL";"TAB3",#N/A,TRUE,"GENERAL";"TAB4",#N/A,TRUE,"GENERAL";"TAB5",#N/A,TRUE,"GENERAL"}</definedName>
    <definedName name="fghsfgh">{"via1",#N/A,TRUE,"general";"via2",#N/A,TRUE,"general";"via3",#N/A,TRUE,"general"}</definedName>
    <definedName name="fght">{"TAB1",#N/A,TRUE,"GENERAL";"TAB2",#N/A,TRUE,"GENERAL";"TAB3",#N/A,TRUE,"GENERAL";"TAB4",#N/A,TRUE,"GENERAL";"TAB5",#N/A,TRUE,"GENERAL"}</definedName>
    <definedName name="fgjgryi">{"TAB1",#N/A,TRUE,"GENERAL";"TAB2",#N/A,TRUE,"GENERAL";"TAB3",#N/A,TRUE,"GENERAL";"TAB4",#N/A,TRUE,"GENERAL";"TAB5",#N/A,TRUE,"GENERAL"}</definedName>
    <definedName name="FGV">#REF!</definedName>
    <definedName name="FH">#REF!</definedName>
    <definedName name="fhakhah">#REF!</definedName>
    <definedName name="fhfg">{"TAB1",#N/A,TRUE,"GENERAL";"TAB2",#N/A,TRUE,"GENERAL";"TAB3",#N/A,TRUE,"GENERAL";"TAB4",#N/A,TRUE,"GENERAL";"TAB5",#N/A,TRUE,"GENERAL"}</definedName>
    <definedName name="fhfgh">{"via1",#N/A,TRUE,"general";"via2",#N/A,TRUE,"general";"via3",#N/A,TRUE,"general"}</definedName>
    <definedName name="fhg">{#N/A,#N/A,TRUE,"1842CWN0"}</definedName>
    <definedName name="fhgh">{"via1",#N/A,TRUE,"general";"via2",#N/A,TRUE,"general";"via3",#N/A,TRUE,"general"}</definedName>
    <definedName name="fhpltyunh">{"via1",#N/A,TRUE,"general";"via2",#N/A,TRUE,"general";"via3",#N/A,TRUE,"general"}</definedName>
    <definedName name="fi">#REF!</definedName>
    <definedName name="FIBER">#REF!</definedName>
    <definedName name="fijamix">[45]INSUMOS!$G$179</definedName>
    <definedName name="Fil_Fechas">#REF!</definedName>
    <definedName name="FILL">#REF!</definedName>
    <definedName name="fill1">#REF!</definedName>
    <definedName name="FILL2">#REF!</definedName>
    <definedName name="FILL34">#REF!</definedName>
    <definedName name="FILL4">#REF!</definedName>
    <definedName name="FILL547665">#REF!</definedName>
    <definedName name="FILL6">#REF!</definedName>
    <definedName name="FILL8">#REF!</definedName>
    <definedName name="filll3">#REF!</definedName>
    <definedName name="filtro_impacto">[26]FILTRO!$A$2:$A$167</definedName>
    <definedName name="FILTROS">#REF!</definedName>
    <definedName name="filtrov">#REF!</definedName>
    <definedName name="Fin_de_semana">#REF!</definedName>
    <definedName name="Finaliza">#REF!</definedName>
    <definedName name="FINANCIACION">#REF!</definedName>
    <definedName name="FINANCIACION_10">#REF!</definedName>
    <definedName name="FINANCIACION_3">#REF!</definedName>
    <definedName name="FINANCIACION_4">#REF!</definedName>
    <definedName name="FINANCIACION_5">#REF!</definedName>
    <definedName name="FINANCIACION_6">#REF!</definedName>
    <definedName name="FINANCIACION_7">#REF!</definedName>
    <definedName name="FINANCIACION_8">#REF!</definedName>
    <definedName name="FINANCIACION_9">#REF!</definedName>
    <definedName name="Financialpb">#REF!</definedName>
    <definedName name="Financialpb2">#REF!</definedName>
    <definedName name="Finanziamenti">#REF!</definedName>
    <definedName name="FINANZIAMENTO_BULLET">#REF!</definedName>
    <definedName name="FinCloseDate">#REF!</definedName>
    <definedName name="FinConst">[32]Info!$F$32</definedName>
    <definedName name="FinDiseño">[32]Info!$F$31</definedName>
    <definedName name="FINE_CONCESSIONE">#REF!</definedName>
    <definedName name="fine_costruzione">#REF!</definedName>
    <definedName name="fine_piano">#REF!</definedName>
    <definedName name="FinePrint">#REF!</definedName>
    <definedName name="FINHIG">#REF!</definedName>
    <definedName name="FINISHER">#REF!</definedName>
    <definedName name="FINSTAT">#REF!</definedName>
    <definedName name="firma">#REF!</definedName>
    <definedName name="firmacostruzione">#REF!</definedName>
    <definedName name="firmagestione">#REF!</definedName>
    <definedName name="Fixed">#REF!</definedName>
    <definedName name="FixEquip_hrs">#REF!</definedName>
    <definedName name="fk">#REF!</definedName>
    <definedName name="Fleet">#REF!</definedName>
    <definedName name="FleetC">#REF!</definedName>
    <definedName name="fleetRecNo">#REF!</definedName>
    <definedName name="FleetS">#REF!</definedName>
    <definedName name="FleetW">#REF!</definedName>
    <definedName name="Fletes">#REF!</definedName>
    <definedName name="FLIASOLA">#REF!</definedName>
    <definedName name="flq">#REF!</definedName>
    <definedName name="FM">#REF!</definedName>
    <definedName name="fnic">#REF!</definedName>
    <definedName name="FO">#REF!</definedName>
    <definedName name="foabp_">#REF!</definedName>
    <definedName name="FOABS_">'[59]COSTOS DE TRANSPORTE'!$D$21</definedName>
    <definedName name="FOB_POINT">#REF!</definedName>
    <definedName name="Fogoni">#REF!</definedName>
    <definedName name="FONDO">#REF!</definedName>
    <definedName name="FONDO2">#REF!</definedName>
    <definedName name="FONDOS">[85]MYLIST!$C$2:$C$126</definedName>
    <definedName name="FOR">#REF!</definedName>
    <definedName name="forapproval">#REF!</definedName>
    <definedName name="FORDESCR">#REF!</definedName>
    <definedName name="FORM_C3">#REF!</definedName>
    <definedName name="form_calcmod">#REF!,#REF!,#REF!,#REF!,#REF!,#REF!</definedName>
    <definedName name="form_cons">#REF!,#REF!,#REF!,#REF!,#REF!</definedName>
    <definedName name="form_desglose">#REF!,#REF!</definedName>
    <definedName name="form_equi">#REF!,#REF!,#REF!,#REF!,#REF!,#REF!,#REF!,#REF!,#REF!,#REF!,#REF!,#REF!,#REF!,#REF!,#REF!</definedName>
    <definedName name="form_indir">#REF!,#REF!,#REF!,#REF!,#REF!,#REF!,#REF!,#REF!,#REF!,#REF!,#REF!,#REF!,#REF!,#REF!,#REF!,#REF!,#REF!</definedName>
    <definedName name="form_otrosmod">#REF!,#REF!,#REF!,#REF!,#REF!,#REF!,#REF!,#REF!</definedName>
    <definedName name="form_resumen">#REF!,#REF!,#REF!,#REF!,#REF!,#REF!,#REF!,#REF!,#REF!,#REF!,#REF!</definedName>
    <definedName name="form_subcon">#REF!,#REF!</definedName>
    <definedName name="form_superv">#REF!,#REF!,#REF!</definedName>
    <definedName name="FORMA">#REF!</definedName>
    <definedName name="FORMACOL">#REF!</definedName>
    <definedName name="FORMACOL_11">#REF!</definedName>
    <definedName name="formadepago">#REF!</definedName>
    <definedName name="FORMALETA">[66]Materiales!$F$37</definedName>
    <definedName name="FORMALETA_MET.PAVIMENTO_0.15X0.20X3MTS">#REF!</definedName>
    <definedName name="formaletae">#REF!</definedName>
    <definedName name="FORMALETAM2">#REF!</definedName>
    <definedName name="FormaletaP">#REF!</definedName>
    <definedName name="Formaletas">#REF!</definedName>
    <definedName name="FORMALOSA">#REF!</definedName>
    <definedName name="FORMALOSA_11">#REF!</definedName>
    <definedName name="formam2">[8]subpro!$G$147</definedName>
    <definedName name="formaml">[8]subpro!$G$132</definedName>
    <definedName name="Format">#REF!</definedName>
    <definedName name="FORMAV">#REF!</definedName>
    <definedName name="FORMAV_11">#REF!</definedName>
    <definedName name="FORMAVIGACIMIEN">#REF!</definedName>
    <definedName name="FORMAVIGACIMIEN_11">#REF!</definedName>
    <definedName name="FORMAZAPATA">#REF!</definedName>
    <definedName name="FORMAZAPATA_11">#REF!</definedName>
    <definedName name="FORMOLT">#REF!</definedName>
    <definedName name="Formulario">+[86]Formular!$B$7:$G$71</definedName>
    <definedName name="formularioCantidades">#REF!</definedName>
    <definedName name="FORSHE">#REF!</definedName>
    <definedName name="FORUNMIS">#REF!</definedName>
    <definedName name="FOSO">#REF!</definedName>
    <definedName name="FOTO">#REF!</definedName>
    <definedName name="FOTOS" localSheetId="0">[87]!absc</definedName>
    <definedName name="FOTOS">[87]!absc</definedName>
    <definedName name="FP">#REF!</definedName>
    <definedName name="FR">1.15</definedName>
    <definedName name="Frank">#REF!</definedName>
    <definedName name="frbgsd">{"TAB1",#N/A,TRUE,"GENERAL";"TAB2",#N/A,TRUE,"GENERAL";"TAB3",#N/A,TRUE,"GENERAL";"TAB4",#N/A,TRUE,"GENERAL";"TAB5",#N/A,TRUE,"GENERAL"}</definedName>
    <definedName name="FrecInctoMmtoAnno">#REF!</definedName>
    <definedName name="FrecInctoMmtoAno">#REF!</definedName>
    <definedName name="freezegrant">#REF!</definedName>
    <definedName name="frefr">{"via1",#N/A,TRUE,"general";"via2",#N/A,TRUE,"general";"via3",#N/A,TRUE,"general"}</definedName>
    <definedName name="fres">#REF!</definedName>
    <definedName name="fresadora">#REF!</definedName>
    <definedName name="FRESNO">#REF!</definedName>
    <definedName name="frfa">{"via1",#N/A,TRUE,"general";"via2",#N/A,TRUE,"general";"via3",#N/A,TRUE,"general"}</definedName>
    <definedName name="frfr">{"TAB1",#N/A,TRUE,"GENERAL";"TAB2",#N/A,TRUE,"GENERAL";"TAB3",#N/A,TRUE,"GENERAL";"TAB4",#N/A,TRUE,"GENERAL";"TAB5",#N/A,TRUE,"GENERAL"}</definedName>
    <definedName name="FS">1.32</definedName>
    <definedName name="FS01_10">#REF!</definedName>
    <definedName name="FS01_3">#REF!</definedName>
    <definedName name="FS01_4">#REF!</definedName>
    <definedName name="FS01_5">#REF!</definedName>
    <definedName name="FS01_6">#REF!</definedName>
    <definedName name="FS01_7">#REF!</definedName>
    <definedName name="FS01_8">#REF!</definedName>
    <definedName name="FS01_9">#REF!</definedName>
    <definedName name="fsafasfasf" localSheetId="0">[27]!'[Mod Balances].IrAlMenu'</definedName>
    <definedName name="fsafasfasf">[27]!'[Mod Balances].IrAlMenu'</definedName>
    <definedName name="FSFCDFSFSD">#REF!</definedName>
    <definedName name="Ft">#REF!</definedName>
    <definedName name="fu">#REF!</definedName>
    <definedName name="Fub">#REF!</definedName>
    <definedName name="fue">#REF!</definedName>
    <definedName name="Fuel">#REF!</definedName>
    <definedName name="FuelControl">#REF!</definedName>
    <definedName name="FuelCostos">#REF!</definedName>
    <definedName name="FuelFactorA">#REF!</definedName>
    <definedName name="FuelFactorB">#REF!</definedName>
    <definedName name="FuelMedian">#REF!</definedName>
    <definedName name="FuelPrice">#REF!</definedName>
    <definedName name="FUENTE">#REF!</definedName>
    <definedName name="FUENTEACARREOS">#REF!</definedName>
    <definedName name="Full_Print">#REF!</definedName>
    <definedName name="Fundrequcopy">#REF!</definedName>
    <definedName name="Fundrequpaste">#REF!</definedName>
    <definedName name="Fup">#REF!</definedName>
    <definedName name="FUT">#REF!</definedName>
    <definedName name="fv">#REF!</definedName>
    <definedName name="FVACAR">'[39]BOUNDS &amp; ROWS'!#REF!</definedName>
    <definedName name="FVACIB">'[39]BOUNDS &amp; ROWS'!#REF!</definedName>
    <definedName name="fwff">{"via1",#N/A,TRUE,"general";"via2",#N/A,TRUE,"general";"via3",#N/A,TRUE,"general"}</definedName>
    <definedName name="fwwe">{"via1",#N/A,TRUE,"general";"via2",#N/A,TRUE,"general";"via3",#N/A,TRUE,"general"}</definedName>
    <definedName name="FX">#REF!</definedName>
    <definedName name="fy">#REF!</definedName>
    <definedName name="Fyb">#REF!</definedName>
    <definedName name="fye">#REF!</definedName>
    <definedName name="Fyp">#REF!</definedName>
    <definedName name="fyy">#REF!</definedName>
    <definedName name="G">#REF!</definedName>
    <definedName name="G.Assumptions">#REF!</definedName>
    <definedName name="G.BalanceSheet">#REF!</definedName>
    <definedName name="G.BookDeprec">#REF!</definedName>
    <definedName name="G.CashFlow">#REF!</definedName>
    <definedName name="G.CloseBalSheet">#REF!</definedName>
    <definedName name="G.ControlPanel">#REF!</definedName>
    <definedName name="G.Debt">#REF!</definedName>
    <definedName name="G.DebtTables">#REF!</definedName>
    <definedName name="G.Eg">#REF!</definedName>
    <definedName name="G.Em">#REF!</definedName>
    <definedName name="G.Eo">#REF!</definedName>
    <definedName name="G.EquitySplit">#REF!</definedName>
    <definedName name="G.Ew">#REF!</definedName>
    <definedName name="G.IncomeStmt">#REF!</definedName>
    <definedName name="G.Inputs">#REF!</definedName>
    <definedName name="G.IntRates">#REF!</definedName>
    <definedName name="G.SANDOVAL">#REF!</definedName>
    <definedName name="G.TaxDeprec">#REF!</definedName>
    <definedName name="G.Triggers">#REF!</definedName>
    <definedName name="G_C1">#REF!</definedName>
    <definedName name="G_C10">#REF!</definedName>
    <definedName name="G_C11">#REF!</definedName>
    <definedName name="G_C12">#REF!</definedName>
    <definedName name="G_C13">#REF!</definedName>
    <definedName name="G_C14">#REF!</definedName>
    <definedName name="G_C15">#REF!</definedName>
    <definedName name="G_C16">#REF!</definedName>
    <definedName name="G_C17">#REF!</definedName>
    <definedName name="G_C18">#REF!</definedName>
    <definedName name="G_C19">#REF!</definedName>
    <definedName name="G_C2">#REF!</definedName>
    <definedName name="G_C20">#REF!</definedName>
    <definedName name="G_C21">#REF!</definedName>
    <definedName name="G_C22">#REF!</definedName>
    <definedName name="G_C3">#REF!</definedName>
    <definedName name="G_C4">#REF!</definedName>
    <definedName name="G_C5">#REF!</definedName>
    <definedName name="G_C6">#REF!</definedName>
    <definedName name="G_C7">#REF!</definedName>
    <definedName name="G_C8">#REF!</definedName>
    <definedName name="G_C9">#REF!</definedName>
    <definedName name="G1_">#REF!</definedName>
    <definedName name="g86_">'[39]PRECIOS DE COMPRA VENTA'!#REF!</definedName>
    <definedName name="G86A">'[39]COMPRA MATERIA PRIMA'!#REF!</definedName>
    <definedName name="Ga">#REF!</definedName>
    <definedName name="Gabinete_lam._Galv._Pint._1_8x1_2x_6">#REF!</definedName>
    <definedName name="Gabinete_lam._Galv._Pint._1_8x1_2x_6_11">#REF!</definedName>
    <definedName name="gabinetefotolumiscentes">'[36]lista de MATERIALES'!$C$6</definedName>
    <definedName name="GAdministrativos">#REF!</definedName>
    <definedName name="GAdministrativosAl">#REF!</definedName>
    <definedName name="GAJ">#REF!</definedName>
    <definedName name="gajr2">#REF!</definedName>
    <definedName name="GALON">#REF!</definedName>
    <definedName name="gamn">"hola"</definedName>
    <definedName name="GANCHO">#REF!</definedName>
    <definedName name="GANCHOTEJA">'[22]LISTA DE MATERIALES'!$D$47</definedName>
    <definedName name="GanEquipos">#REF!</definedName>
    <definedName name="GanFletes">#REF!</definedName>
    <definedName name="GanMetal">#REF!</definedName>
    <definedName name="GanOtros">#REF!</definedName>
    <definedName name="GanSuministro">#REF!</definedName>
    <definedName name="GanViáticos">#REF!</definedName>
    <definedName name="GarantiaExtendida">#REF!</definedName>
    <definedName name="GarantiaExtendidaCostos">#REF!</definedName>
    <definedName name="GAS">#REF!</definedName>
    <definedName name="GASOLINA">#REF!</definedName>
    <definedName name="GASOLINA_CORRIENTE">#REF!</definedName>
    <definedName name="GASTOS_GENERALES">'[88]Precios E'!#REF!</definedName>
    <definedName name="GastosViajes">#REF!</definedName>
    <definedName name="Gb">#REF!</definedName>
    <definedName name="gba">{#N/A,#N/A,FALSE,"orthoflow";#N/A,#N/A,FALSE,"Miscelaneos";#N/A,#N/A,FALSE,"Instrumentacio";#N/A,#N/A,FALSE,"Electrico";#N/A,#N/A,FALSE,"Valv. Seguridad"}</definedName>
    <definedName name="gbac">{#N/A,#N/A,FALSE,"Estatico";#N/A,#N/A,FALSE,"Tuberia";#N/A,#N/A,FALSE,"Instrumentación";#N/A,#N/A,FALSE,"Mecanica";#N/A,#N/A,FALSE,"Electrico";#N/A,#N/A,FALSE,"Ofic.Civiles"}</definedName>
    <definedName name="gbbfghghj">{"TAB1",#N/A,TRUE,"GENERAL";"TAB2",#N/A,TRUE,"GENERAL";"TAB3",#N/A,TRUE,"GENERAL";"TAB4",#N/A,TRUE,"GENERAL";"TAB5",#N/A,TRUE,"GENERAL"}</definedName>
    <definedName name="GBUENAVENTURA">#REF!</definedName>
    <definedName name="Gc">#REF!</definedName>
    <definedName name="GCB">#REF!</definedName>
    <definedName name="GCI">#REF!</definedName>
    <definedName name="GCN">#REF!</definedName>
    <definedName name="GCP">#REF!</definedName>
    <definedName name="Gd">#REF!</definedName>
    <definedName name="gdj">#REF!</definedName>
    <definedName name="GDN">#REF!</definedName>
    <definedName name="GDR">#REF!</definedName>
    <definedName name="gdt">{"TAB1",#N/A,TRUE,"GENERAL";"TAB2",#N/A,TRUE,"GENERAL";"TAB3",#N/A,TRUE,"GENERAL";"TAB4",#N/A,TRUE,"GENERAL";"TAB5",#N/A,TRUE,"GENERAL"}</definedName>
    <definedName name="Ge">#REF!</definedName>
    <definedName name="GEA">#REF!</definedName>
    <definedName name="GEA1_1">#REF!</definedName>
    <definedName name="GEA1_1_1">#REF!</definedName>
    <definedName name="GEA1_1_10">#REF!</definedName>
    <definedName name="GEA1_1_2">#REF!</definedName>
    <definedName name="GEA1_1_3">#REF!</definedName>
    <definedName name="GEA1_1_4">#REF!</definedName>
    <definedName name="GEA1_1_5">#REF!</definedName>
    <definedName name="GEA1_1_6">#REF!</definedName>
    <definedName name="GEA1_1_7">#REF!</definedName>
    <definedName name="GEA1_1_8">#REF!</definedName>
    <definedName name="GEA1_1_9">#REF!</definedName>
    <definedName name="GEA1_2">#REF!</definedName>
    <definedName name="GEA1_3">#REF!</definedName>
    <definedName name="GEA1_4">#REF!</definedName>
    <definedName name="GEC">#REF!</definedName>
    <definedName name="GEC_ON_DAPIAY">#REF!</definedName>
    <definedName name="GEC_ON_GER">#REF!</definedName>
    <definedName name="geg">{"via1",#N/A,TRUE,"general";"via2",#N/A,TRUE,"general";"via3",#N/A,TRUE,"general"}</definedName>
    <definedName name="Generación_de_análisis_de_precios_Unitarios.">#REF!</definedName>
    <definedName name="GENERAL">#REF!</definedName>
    <definedName name="GENERAL1">#REF!</definedName>
    <definedName name="Generales">#REF!</definedName>
    <definedName name="GEO">#REF!</definedName>
    <definedName name="geomallab">#REF!</definedName>
    <definedName name="geomallau">#REF!</definedName>
    <definedName name="Geosinteticos">#REF!</definedName>
    <definedName name="Geotex">#REF!</definedName>
    <definedName name="geotextil">[10]materiales!$D$22</definedName>
    <definedName name="GEOTEXTILNT">#REF!</definedName>
    <definedName name="GEOTEXTILNT1600">[9]MATERIALES!$D$16</definedName>
    <definedName name="GEOTEXTILT">#REF!</definedName>
    <definedName name="GERENCIA">#REF!</definedName>
    <definedName name="GERENCIA1">#REF!</definedName>
    <definedName name="GERENCIA2">#REF!</definedName>
    <definedName name="Gerente">#REF!</definedName>
    <definedName name="gerg">{"TAB1",#N/A,TRUE,"GENERAL";"TAB2",#N/A,TRUE,"GENERAL";"TAB3",#N/A,TRUE,"GENERAL";"TAB4",#N/A,TRUE,"GENERAL";"TAB5",#N/A,TRUE,"GENERAL"}</definedName>
    <definedName name="gerg54">{"via1",#N/A,TRUE,"general";"via2",#N/A,TRUE,"general";"via3",#N/A,TRUE,"general"}</definedName>
    <definedName name="gergew">{"TAB1",#N/A,TRUE,"GENERAL";"TAB2",#N/A,TRUE,"GENERAL";"TAB3",#N/A,TRUE,"GENERAL";"TAB4",#N/A,TRUE,"GENERAL";"TAB5",#N/A,TRUE,"GENERAL"}</definedName>
    <definedName name="gergw">{"TAB1",#N/A,TRUE,"GENERAL";"TAB2",#N/A,TRUE,"GENERAL";"TAB3",#N/A,TRUE,"GENERAL";"TAB4",#N/A,TRUE,"GENERAL";"TAB5",#N/A,TRUE,"GENERAL"}</definedName>
    <definedName name="gestion">'[56]Indicadores Gestión'!$B$2:$B$403</definedName>
    <definedName name="GETCostOutput">#REF!</definedName>
    <definedName name="GF">#REF!</definedName>
    <definedName name="gfd">{"TAB1",#N/A,TRUE,"GENERAL";"TAB2",#N/A,TRUE,"GENERAL";"TAB3",#N/A,TRUE,"GENERAL";"TAB4",#N/A,TRUE,"GENERAL";"TAB5",#N/A,TRUE,"GENERAL"}</definedName>
    <definedName name="gfdg">{"via1",#N/A,TRUE,"general";"via2",#N/A,TRUE,"general";"via3",#N/A,TRUE,"general"}</definedName>
    <definedName name="gffgfhhf">{#N/A,#N/A,TRUE,"INGENIERIA";#N/A,#N/A,TRUE,"COMPRAS";#N/A,#N/A,TRUE,"DIRECCION";#N/A,#N/A,TRUE,"RESUMEN"}</definedName>
    <definedName name="gfgfgr">{"via1",#N/A,TRUE,"general";"via2",#N/A,TRUE,"general";"via3",#N/A,TRUE,"general"}</definedName>
    <definedName name="gfhf">{"via1",#N/A,TRUE,"general";"via2",#N/A,TRUE,"general";"via3",#N/A,TRUE,"general"}</definedName>
    <definedName name="gfhfdh">{"TAB1",#N/A,TRUE,"GENERAL";"TAB2",#N/A,TRUE,"GENERAL";"TAB3",#N/A,TRUE,"GENERAL";"TAB4",#N/A,TRUE,"GENERAL";"TAB5",#N/A,TRUE,"GENERAL"}</definedName>
    <definedName name="gfhgfh">{"TAB1",#N/A,TRUE,"GENERAL";"TAB2",#N/A,TRUE,"GENERAL";"TAB3",#N/A,TRUE,"GENERAL";"TAB4",#N/A,TRUE,"GENERAL";"TAB5",#N/A,TRUE,"GENERAL"}</definedName>
    <definedName name="GFJHGJ">{"TAB1",#N/A,TRUE,"GENERAL";"TAB2",#N/A,TRUE,"GENERAL";"TAB3",#N/A,TRUE,"GENERAL";"TAB4",#N/A,TRUE,"GENERAL";"TAB5",#N/A,TRUE,"GENERAL"}</definedName>
    <definedName name="gfjjh">{"via1",#N/A,TRUE,"general";"via2",#N/A,TRUE,"general";"via3",#N/A,TRUE,"general"}</definedName>
    <definedName name="GFN">#REF!</definedName>
    <definedName name="gft">#REF!</definedName>
    <definedName name="gfutyj6">{"via1",#N/A,TRUE,"general";"via2",#N/A,TRUE,"general";"via3",#N/A,TRUE,"general"}</definedName>
    <definedName name="Gg">#REF!</definedName>
    <definedName name="gg_anno">#REF!</definedName>
    <definedName name="ggdr">{"via1",#N/A,TRUE,"general";"via2",#N/A,TRUE,"general";"via3",#N/A,TRUE,"general"}</definedName>
    <definedName name="ggerg">{"TAB1",#N/A,TRUE,"GENERAL";"TAB2",#N/A,TRUE,"GENERAL";"TAB3",#N/A,TRUE,"GENERAL";"TAB4",#N/A,TRUE,"GENERAL";"TAB5",#N/A,TRUE,"GENERAL"}</definedName>
    <definedName name="GGG">#REF!</definedName>
    <definedName name="GGG_10">#REF!</definedName>
    <definedName name="GGG_3">#REF!</definedName>
    <definedName name="GGG_4">#REF!</definedName>
    <definedName name="GGG_5">#REF!</definedName>
    <definedName name="GGG_6">#REF!</definedName>
    <definedName name="GGG_7">#REF!</definedName>
    <definedName name="GGG_8">#REF!</definedName>
    <definedName name="GGG_9">#REF!</definedName>
    <definedName name="gggb">{"TAB1",#N/A,TRUE,"GENERAL";"TAB2",#N/A,TRUE,"GENERAL";"TAB3",#N/A,TRUE,"GENERAL";"TAB4",#N/A,TRUE,"GENERAL";"TAB5",#N/A,TRUE,"GENERAL"}</definedName>
    <definedName name="gggg">{"via1",#N/A,TRUE,"general";"via2",#N/A,TRUE,"general";"via3",#N/A,TRUE,"general"}</definedName>
    <definedName name="ggggd">{"TAB1",#N/A,TRUE,"GENERAL";"TAB2",#N/A,TRUE,"GENERAL";"TAB3",#N/A,TRUE,"GENERAL";"TAB4",#N/A,TRUE,"GENERAL";"TAB5",#N/A,TRUE,"GENERAL"}</definedName>
    <definedName name="ggggggg">#REF!</definedName>
    <definedName name="gggggggggggggggggggggg">[89]INSUMOS!#REF!</definedName>
    <definedName name="gggggt">{"via1",#N/A,TRUE,"general";"via2",#N/A,TRUE,"general";"via3",#N/A,TRUE,"general"}</definedName>
    <definedName name="gggghn">{"TAB1",#N/A,TRUE,"GENERAL";"TAB2",#N/A,TRUE,"GENERAL";"TAB3",#N/A,TRUE,"GENERAL";"TAB4",#N/A,TRUE,"GENERAL";"TAB5",#N/A,TRUE,"GENERAL"}</definedName>
    <definedName name="ggggt">{"TAB1",#N/A,TRUE,"GENERAL";"TAB2",#N/A,TRUE,"GENERAL";"TAB3",#N/A,TRUE,"GENERAL";"TAB4",#N/A,TRUE,"GENERAL";"TAB5",#N/A,TRUE,"GENERAL"}</definedName>
    <definedName name="ggggy">{"TAB1",#N/A,TRUE,"GENERAL";"TAB2",#N/A,TRUE,"GENERAL";"TAB3",#N/A,TRUE,"GENERAL";"TAB4",#N/A,TRUE,"GENERAL";"TAB5",#N/A,TRUE,"GENERAL"}</definedName>
    <definedName name="gggmmc">#REF!</definedName>
    <definedName name="gggtgd">{"via1",#N/A,TRUE,"general";"via2",#N/A,TRUE,"general";"via3",#N/A,TRUE,"general"}</definedName>
    <definedName name="ggjgjkg">{#N/A,#N/A,TRUE,"1842CWN0"}</definedName>
    <definedName name="ggtgt">{"via1",#N/A,TRUE,"general";"via2",#N/A,TRUE,"general";"via3",#N/A,TRUE,"general"}</definedName>
    <definedName name="GGUAPI">#REF!</definedName>
    <definedName name="Gh">#REF!</definedName>
    <definedName name="ghdghuy">{"via1",#N/A,TRUE,"general";"via2",#N/A,TRUE,"general";"via3",#N/A,TRUE,"general"}</definedName>
    <definedName name="GHDP">{"via1",#N/A,TRUE,"general";"via2",#N/A,TRUE,"general";"via3",#N/A,TRUE,"general"}</definedName>
    <definedName name="ghf">#REF!</definedName>
    <definedName name="ghfg">{"via1",#N/A,TRUE,"general";"via2",#N/A,TRUE,"general";"via3",#N/A,TRUE,"general"}</definedName>
    <definedName name="GHG">#REF!</definedName>
    <definedName name="ghghy">#REF!</definedName>
    <definedName name="ghjghj">{"TAB1",#N/A,TRUE,"GENERAL";"TAB2",#N/A,TRUE,"GENERAL";"TAB3",#N/A,TRUE,"GENERAL";"TAB4",#N/A,TRUE,"GENERAL";"TAB5",#N/A,TRUE,"GENERAL"}</definedName>
    <definedName name="GHKJHK">{"TAB1",#N/A,TRUE,"GENERAL";"TAB2",#N/A,TRUE,"GENERAL";"TAB3",#N/A,TRUE,"GENERAL";"TAB4",#N/A,TRUE,"GENERAL";"TAB5",#N/A,TRUE,"GENERAL"}</definedName>
    <definedName name="ghnbbfr">{#N/A,#N/A,TRUE,"1842CWN0"}</definedName>
    <definedName name="ghu">#REF!</definedName>
    <definedName name="ghy">#REF!</definedName>
    <definedName name="Gi">#REF!</definedName>
    <definedName name="gj">#REF!</definedName>
    <definedName name="GJHVCB">{"TAB1",#N/A,TRUE,"GENERAL";"TAB2",#N/A,TRUE,"GENERAL";"TAB3",#N/A,TRUE,"GENERAL";"TAB4",#N/A,TRUE,"GENERAL";"TAB5",#N/A,TRUE,"GENERAL"}</definedName>
    <definedName name="Gk">#REF!</definedName>
    <definedName name="GKJDGDIJZ">"Imagen 3"</definedName>
    <definedName name="GL">#REF!</definedName>
    <definedName name="GLOPEZ">#REF!</definedName>
    <definedName name="GMBAP_">#REF!</definedName>
    <definedName name="GMEA_">#REF!</definedName>
    <definedName name="GMEB_">#REF!</definedName>
    <definedName name="GMM_ON_ASO">#REF!</definedName>
    <definedName name="GMM_ON_DMARES">#REF!</definedName>
    <definedName name="GMM_ON_DRIO">#REF!</definedName>
    <definedName name="GMRA_">#REF!</definedName>
    <definedName name="gmrao_">#REF!</definedName>
    <definedName name="GMRB_">#REF!</definedName>
    <definedName name="GMRBO_">#REF!</definedName>
    <definedName name="GMRBVY_">#REF!</definedName>
    <definedName name="gmt">#REF!</definedName>
    <definedName name="gn">#REF!</definedName>
    <definedName name="gnm">#REF!</definedName>
    <definedName name="gñ">#REF!</definedName>
    <definedName name="GOEB_">#REF!</definedName>
    <definedName name="GOEEP">#REF!</definedName>
    <definedName name="GOIBAS_">#REF!</definedName>
    <definedName name="GOLABS_">#REF!</definedName>
    <definedName name="GOLCAR">'[39]BOUNDS &amp; ROWS'!#REF!</definedName>
    <definedName name="GOLCIB">'[39]BOUNDS &amp; ROWS'!#REF!</definedName>
    <definedName name="GOpmasInversionAc">#REF!</definedName>
    <definedName name="GOpmasInversionAl">#REF!</definedName>
    <definedName name="GOR">#REF!</definedName>
    <definedName name="GOT">#REF!</definedName>
    <definedName name="GOTO_Clienti_e_Fornitori">#REF!</definedName>
    <definedName name="GOTO_Conto_Economico">#REF!</definedName>
    <definedName name="GOTO_Control_Panel">#REF!</definedName>
    <definedName name="GOTO_Costi_di_funzionamento">#REF!</definedName>
    <definedName name="GOTO_Costidiretti_WIP_Magazzino">#REF!</definedName>
    <definedName name="GOTO_Interessi_e_Tasse">#REF!</definedName>
    <definedName name="GOTO_Investimenti_Cespiti">#REF!</definedName>
    <definedName name="GOTO_Margini">#REF!</definedName>
    <definedName name="GOTO_Ore_Materiale">#REF!</definedName>
    <definedName name="GOTO_Personale">#REF!</definedName>
    <definedName name="GOTO_Rendiconto_Finanziario">#REF!</definedName>
    <definedName name="GOTO_Stato_Patrimoniale">#REF!</definedName>
    <definedName name="GOTO_Vendite">#REF!</definedName>
    <definedName name="gp">#REF!</definedName>
    <definedName name="GPO">#REF!</definedName>
    <definedName name="GPR">#REF!</definedName>
    <definedName name="GPS">#REF!</definedName>
    <definedName name="GPSCostos">#REF!</definedName>
    <definedName name="grados">#REF!</definedName>
    <definedName name="GRAF1ANO">{"via1",#N/A,TRUE,"general";"via2",#N/A,TRUE,"general";"via3",#N/A,TRUE,"general"}</definedName>
    <definedName name="GRAF1AÑO">{"TAB1",#N/A,TRUE,"GENERAL";"TAB2",#N/A,TRUE,"GENERAL";"TAB3",#N/A,TRUE,"GENERAL";"TAB4",#N/A,TRUE,"GENERAL";"TAB5",#N/A,TRUE,"GENERAL"}</definedName>
    <definedName name="GRAF2">#REF!</definedName>
    <definedName name="GRAF3">#REF!</definedName>
    <definedName name="grafica42702">#REF!</definedName>
    <definedName name="grafica42702g">#REF!</definedName>
    <definedName name="grafica42705">#REF!</definedName>
    <definedName name="GRANIPLAST">#REF!</definedName>
    <definedName name="Graniplast_11">#REF!</definedName>
    <definedName name="GRANITO">#REF!</definedName>
    <definedName name="Granito_N_2">#REF!</definedName>
    <definedName name="Granito_N_2_11">#REF!</definedName>
    <definedName name="GRANO">#REF!</definedName>
    <definedName name="GRANO2">#REF!</definedName>
    <definedName name="granulometria">#REF!</definedName>
    <definedName name="GRASA">#REF!</definedName>
    <definedName name="Grava">#REF!</definedName>
    <definedName name="GRAVA_TRITURADA_.3_4">#REF!</definedName>
    <definedName name="gravilla">#REF!</definedName>
    <definedName name="GRC">#REF!</definedName>
    <definedName name="GRC_ON_ASO">#REF!</definedName>
    <definedName name="GRC_ON_DAPIAY">#REF!</definedName>
    <definedName name="GRC_ON_GER">#REF!</definedName>
    <definedName name="gregds">{"TAB1",#N/A,TRUE,"GENERAL";"TAB2",#N/A,TRUE,"GENERAL";"TAB3",#N/A,TRUE,"GENERAL";"TAB4",#N/A,TRUE,"GENERAL";"TAB5",#N/A,TRUE,"GENERAL"}</definedName>
    <definedName name="grehrtyh">{"TAB1",#N/A,TRUE,"GENERAL";"TAB2",#N/A,TRUE,"GENERAL";"TAB3",#N/A,TRUE,"GENERAL";"TAB4",#N/A,TRUE,"GENERAL";"TAB5",#N/A,TRUE,"GENERAL"}</definedName>
    <definedName name="grggwero">{"via1",#N/A,TRUE,"general";"via2",#N/A,TRUE,"general";"via3",#N/A,TRUE,"general"}</definedName>
    <definedName name="GRIFERIA">[20]LISTA!$E$213</definedName>
    <definedName name="Grifería_Ducha">#REF!</definedName>
    <definedName name="Grifería_Ducha_11">#REF!</definedName>
    <definedName name="GRIFERIAS_ITEM">[31]Presupuesto!#REF!</definedName>
    <definedName name="grifolavamano">'[36]lista de MATERIALES'!$C$24</definedName>
    <definedName name="GRIS">#REF!</definedName>
    <definedName name="grl">#REF!</definedName>
    <definedName name="GRM">#REF!</definedName>
    <definedName name="GRM_ON_DMARES">#REF!</definedName>
    <definedName name="GRM_ON_DRIO">#REF!</definedName>
    <definedName name="GRN">#REF!</definedName>
    <definedName name="GRN_ON_ASO">#REF!</definedName>
    <definedName name="GRN_ON_DIREC">#REF!</definedName>
    <definedName name="grossp">#REF!</definedName>
    <definedName name="Growth">#REF!</definedName>
    <definedName name="Growth_97">#REF!</definedName>
    <definedName name="Growth_98">#REF!</definedName>
    <definedName name="Growth_99">#REF!</definedName>
    <definedName name="GRS">#REF!</definedName>
    <definedName name="GRS_ON_ASO">#REF!</definedName>
    <definedName name="GRS_ON_DIREC">#REF!</definedName>
    <definedName name="GRS_ON_HUIL">#REF!</definedName>
    <definedName name="grtyerh">{"TAB1",#N/A,TRUE,"GENERAL";"TAB2",#N/A,TRUE,"GENERAL";"TAB3",#N/A,TRUE,"GENERAL";"TAB4",#N/A,TRUE,"GENERAL";"TAB5",#N/A,TRUE,"GENERAL"}</definedName>
    <definedName name="GRUPO1">#REF!</definedName>
    <definedName name="GRUPO123">#REF!</definedName>
    <definedName name="GRUPO13">#REF!</definedName>
    <definedName name="GRUPO2">#REF!</definedName>
    <definedName name="grupo3">#REF!</definedName>
    <definedName name="grupo4">#REF!</definedName>
    <definedName name="grupo5">#REF!</definedName>
    <definedName name="grupo6">#REF!</definedName>
    <definedName name="grupo7">#REF!</definedName>
    <definedName name="grupo8">#REF!</definedName>
    <definedName name="grupo9">#REF!</definedName>
    <definedName name="GRUPOS">#REF!</definedName>
    <definedName name="GSDG">{"TAB1",#N/A,TRUE,"GENERAL";"TAB2",#N/A,TRUE,"GENERAL";"TAB3",#N/A,TRUE,"GENERAL";"TAB4",#N/A,TRUE,"GENERAL";"TAB5",#N/A,TRUE,"GENERAL"}</definedName>
    <definedName name="gsfsf">{"via1",#N/A,TRUE,"general";"via2",#N/A,TRUE,"general";"via3",#N/A,TRUE,"general"}</definedName>
    <definedName name="GT" localSheetId="0">IF([58]!LG=9,[58]!FES,"")</definedName>
    <definedName name="GT">IF([58]!LG=9,[58]!FES,"")</definedName>
    <definedName name="GTC">#REF!</definedName>
    <definedName name="gte">#REF!</definedName>
    <definedName name="gtgt">{"via1",#N/A,TRUE,"general";"via2",#N/A,TRUE,"general";"via3",#N/A,TRUE,"general"}</definedName>
    <definedName name="gtgtg">{"via1",#N/A,TRUE,"general";"via2",#N/A,TRUE,"general";"via3",#N/A,TRUE,"general"}</definedName>
    <definedName name="gtgtgff">{"via1",#N/A,TRUE,"general";"via2",#N/A,TRUE,"general";"via3",#N/A,TRUE,"general"}</definedName>
    <definedName name="gtgtgyh">{"TAB1",#N/A,TRUE,"GENERAL";"TAB2",#N/A,TRUE,"GENERAL";"TAB3",#N/A,TRUE,"GENERAL";"TAB4",#N/A,TRUE,"GENERAL";"TAB5",#N/A,TRUE,"GENERAL"}</definedName>
    <definedName name="gtgth">{"TAB1",#N/A,TRUE,"GENERAL";"TAB2",#N/A,TRUE,"GENERAL";"TAB3",#N/A,TRUE,"GENERAL";"TAB4",#N/A,TRUE,"GENERAL";"TAB5",#N/A,TRUE,"GENERAL"}</definedName>
    <definedName name="GTI">#REF!</definedName>
    <definedName name="GTIMBIQUI">#REF!</definedName>
    <definedName name="GTO_ADMON">#REF!</definedName>
    <definedName name="GTO_INVEST">#REF!</definedName>
    <definedName name="GTO_OPERA">#REF!</definedName>
    <definedName name="GTP">#REF!</definedName>
    <definedName name="GTRE">#REF!</definedName>
    <definedName name="GUADUA">#REF!</definedName>
    <definedName name="GUADUA__TACO__2.50_3M">#REF!</definedName>
    <definedName name="GUADUA_2.5_m">[20]LISTA!$E$214</definedName>
    <definedName name="GUADUAS">#REF!</definedName>
    <definedName name="GUADUERO">#REF!</definedName>
    <definedName name="GUAPIKG">#REF!</definedName>
    <definedName name="GUAPIM3">#REF!</definedName>
    <definedName name="Guarda_camilla_en_acero_inox.h_0_9">#REF!</definedName>
    <definedName name="Guarda_camilla_en_acero_inox.h_0_9_11">#REF!</definedName>
    <definedName name="Guarda_camilla_en_madera_h__0_90_m">#REF!</definedName>
    <definedName name="Guarda_camilla_en_madera_h__0_90_m_11">#REF!</definedName>
    <definedName name="guardacamilla">'[36]lista de MATERIALES'!$C$26</definedName>
    <definedName name="guardaescoba">#REF!</definedName>
    <definedName name="Guardar_datos" localSheetId="0">[63]!Guardar_datos</definedName>
    <definedName name="Guardar_datos">[63]!Guardar_datos</definedName>
    <definedName name="Guardar_Datos_del_Dia" localSheetId="0">[63]!Guardar_Datos_del_Dia</definedName>
    <definedName name="Guardar_Datos_del_Dia">[63]!Guardar_Datos_del_Dia</definedName>
    <definedName name="Guardar_Datos_Indice_energìa" localSheetId="0">[63]!Guardar_Datos_Indice_energìa</definedName>
    <definedName name="Guardar_Datos_Indice_energìa">[63]!Guardar_Datos_Indice_energìa</definedName>
    <definedName name="Guardar_del_Dia" localSheetId="0">[63]!Guardar_del_Dia</definedName>
    <definedName name="Guardar_del_Dia">[63]!Guardar_del_Dia</definedName>
    <definedName name="GUARDAR_EN_RED" localSheetId="0">[63]!GUARDAR_EN_RED</definedName>
    <definedName name="GUARDAR_EN_RED">[63]!GUARDAR_EN_RED</definedName>
    <definedName name="GUARDAR_REPORTE" localSheetId="0">[63]!GUARDAR_REPORTE</definedName>
    <definedName name="GUARDAR_REPORTE">[63]!GUARDAR_REPORTE</definedName>
    <definedName name="guias">[82]Guias_Sectoriales!$A$1:$A$12</definedName>
    <definedName name="Gv">#REF!</definedName>
    <definedName name="Gw">#REF!</definedName>
    <definedName name="gy">#REF!</definedName>
    <definedName name="h">#REF!</definedName>
    <definedName name="h.EXC">#REF!</definedName>
    <definedName name="H.L._INGENIEROS___API_LTDA">#REF!</definedName>
    <definedName name="h.LOM">#REF!</definedName>
    <definedName name="H.LOMO">#REF!</definedName>
    <definedName name="H.M.">#REF!</definedName>
    <definedName name="h.POZ">#REF!</definedName>
    <definedName name="H_1">#REF!</definedName>
    <definedName name="H_2">#REF!</definedName>
    <definedName name="H_3">#REF!</definedName>
    <definedName name="H_pump">#REF!</definedName>
    <definedName name="h9h">{"via1",#N/A,TRUE,"general";"via2",#N/A,TRUE,"general";"via3",#N/A,TRUE,"general"}</definedName>
    <definedName name="Ha">#REF!</definedName>
    <definedName name="Hab.predio">#REF!</definedName>
    <definedName name="hab___viv">#REF!</definedName>
    <definedName name="hab__viv">#REF!</definedName>
    <definedName name="HACER">#REF!</definedName>
    <definedName name="HALFCUP">#REF!</definedName>
    <definedName name="HARRY">#REF!</definedName>
    <definedName name="hayud">#REF!</definedName>
    <definedName name="Hazards">#REF!</definedName>
    <definedName name="Hb">#REF!</definedName>
    <definedName name="hbfdhrw">{"TAB1",#N/A,TRUE,"GENERAL";"TAB2",#N/A,TRUE,"GENERAL";"TAB3",#N/A,TRUE,"GENERAL";"TAB4",#N/A,TRUE,"GENERAL";"TAB5",#N/A,TRUE,"GENERAL"}</definedName>
    <definedName name="HBULDOZER">#REF!</definedName>
    <definedName name="hc">[12]Dimensiones!$B$10</definedName>
    <definedName name="HC_Accesorios">#REF!</definedName>
    <definedName name="HC_CANON_ESP">#REF!</definedName>
    <definedName name="HC_CanonInterpolado">#REF!</definedName>
    <definedName name="HC_Capital">#REF!</definedName>
    <definedName name="HC_Capital_Congelado">#REF!</definedName>
    <definedName name="HC_CapitalInicio">#REF!</definedName>
    <definedName name="HCAccesoriosPrecPub">#REF!</definedName>
    <definedName name="hcamion">#REF!</definedName>
    <definedName name="Hcunetas">'[70]Listado de Obras de Arte La Ye'!$CS$1:$CX$2</definedName>
    <definedName name="HD">#REF!</definedName>
    <definedName name="hdfh">{"via1",#N/A,TRUE,"general";"via2",#N/A,TRUE,"general";"via3",#N/A,TRUE,"general"}</definedName>
    <definedName name="hdfh4">{"TAB1",#N/A,TRUE,"GENERAL";"TAB2",#N/A,TRUE,"GENERAL";"TAB3",#N/A,TRUE,"GENERAL";"TAB4",#N/A,TRUE,"GENERAL";"TAB5",#N/A,TRUE,"GENERAL"}</definedName>
    <definedName name="hdfhwq">{"TAB1",#N/A,TRUE,"GENERAL";"TAB2",#N/A,TRUE,"GENERAL";"TAB3",#N/A,TRUE,"GENERAL";"TAB4",#N/A,TRUE,"GENERAL";"TAB5",#N/A,TRUE,"GENERAL"}</definedName>
    <definedName name="hdgh">{"via1",#N/A,TRUE,"general";"via2",#N/A,TRUE,"general";"via3",#N/A,TRUE,"general"}</definedName>
    <definedName name="hdhf">{"TAB1",#N/A,TRUE,"GENERAL";"TAB2",#N/A,TRUE,"GENERAL";"TAB3",#N/A,TRUE,"GENERAL";"TAB4",#N/A,TRUE,"GENERAL";"TAB5",#N/A,TRUE,"GENERAL"}</definedName>
    <definedName name="Header_Row">ROW(#REF!)</definedName>
    <definedName name="HEBILLA_Y_CINTA_BAND_IT_3_4">[20]LISTA!$E$215</definedName>
    <definedName name="hed">#REF!</definedName>
    <definedName name="HELP">#REF!</definedName>
    <definedName name="hen">#REF!</definedName>
    <definedName name="hernan">'[90]Itemes Renovación'!#REF!</definedName>
    <definedName name="herr">#REF!</definedName>
    <definedName name="HERRAMIENTA_MENOR">#REF!</definedName>
    <definedName name="herramientas">#REF!</definedName>
    <definedName name="HERRERO">#REF!</definedName>
    <definedName name="HERRMENOR">'[22]LISTA DE MATERIALES'!$D$50</definedName>
    <definedName name="HERVEO">#REF!</definedName>
    <definedName name="HEX_">#REF!</definedName>
    <definedName name="hfgh">{"via1",#N/A,TRUE,"general";"via2",#N/A,TRUE,"general";"via3",#N/A,TRUE,"general"}</definedName>
    <definedName name="hfh">{"TAB1",#N/A,TRUE,"GENERAL";"TAB2",#N/A,TRUE,"GENERAL";"TAB3",#N/A,TRUE,"GENERAL";"TAB4",#N/A,TRUE,"GENERAL";"TAB5",#N/A,TRUE,"GENERAL"}</definedName>
    <definedName name="hfhg">{"TAB1",#N/A,TRUE,"GENERAL";"TAB2",#N/A,TRUE,"GENERAL";"TAB3",#N/A,TRUE,"GENERAL";"TAB4",#N/A,TRUE,"GENERAL";"TAB5",#N/A,TRUE,"GENERAL"}</definedName>
    <definedName name="hft">[12]Dimensiones!$D$9</definedName>
    <definedName name="hfthr">{"via1",#N/A,TRUE,"general";"via2",#N/A,TRUE,"general";"via3",#N/A,TRUE,"general"}</definedName>
    <definedName name="HG">#REF!</definedName>
    <definedName name="HGFH">{"via1",#N/A,TRUE,"general";"via2",#N/A,TRUE,"general";"via3",#N/A,TRUE,"general"}</definedName>
    <definedName name="hgfhty">{"via1",#N/A,TRUE,"general";"via2",#N/A,TRUE,"general";"via3",#N/A,TRUE,"general"}</definedName>
    <definedName name="HGG">#REF!</definedName>
    <definedName name="HGHFH7">{"TAB1",#N/A,TRUE,"GENERAL";"TAB2",#N/A,TRUE,"GENERAL";"TAB3",#N/A,TRUE,"GENERAL";"TAB4",#N/A,TRUE,"GENERAL";"TAB5",#N/A,TRUE,"GENERAL"}</definedName>
    <definedName name="hghhj">{"TAB1",#N/A,TRUE,"GENERAL";"TAB2",#N/A,TRUE,"GENERAL";"TAB3",#N/A,TRUE,"GENERAL";"TAB4",#N/A,TRUE,"GENERAL";"TAB5",#N/A,TRUE,"GENERAL"}</definedName>
    <definedName name="hghydj">{"via1",#N/A,TRUE,"general";"via2",#N/A,TRUE,"general";"via3",#N/A,TRUE,"general"}</definedName>
    <definedName name="hgjfjw">{"via1",#N/A,TRUE,"general";"via2",#N/A,TRUE,"general";"via3",#N/A,TRUE,"general"}</definedName>
    <definedName name="HGJG">{"TAB1",#N/A,TRUE,"GENERAL";"TAB2",#N/A,TRUE,"GENERAL";"TAB3",#N/A,TRUE,"GENERAL";"TAB4",#N/A,TRUE,"GENERAL";"TAB5",#N/A,TRUE,"GENERAL"}</definedName>
    <definedName name="hgrua">#REF!</definedName>
    <definedName name="hgt">#REF!</definedName>
    <definedName name="hgu">#REF!</definedName>
    <definedName name="hh">#REF!</definedName>
    <definedName name="hhg">{#N/A,#N/A,TRUE,"1842CWN0"}</definedName>
    <definedName name="hhh">{"TAB1",#N/A,TRUE,"GENERAL";"TAB2",#N/A,TRUE,"GENERAL";"TAB3",#N/A,TRUE,"GENERAL";"TAB4",#N/A,TRUE,"GENERAL";"TAB5",#N/A,TRUE,"GENERAL"}</definedName>
    <definedName name="hhhh">#REF!</definedName>
    <definedName name="hhhhhh">{"via1",#N/A,TRUE,"general";"via2",#N/A,TRUE,"general";"via3",#N/A,TRUE,"general"}</definedName>
    <definedName name="hhhhhho">{"TAB1",#N/A,TRUE,"GENERAL";"TAB2",#N/A,TRUE,"GENERAL";"TAB3",#N/A,TRUE,"GENERAL";"TAB4",#N/A,TRUE,"GENERAL";"TAB5",#N/A,TRUE,"GENERAL"}</definedName>
    <definedName name="hhhhhpy">{"TAB1",#N/A,TRUE,"GENERAL";"TAB2",#N/A,TRUE,"GENERAL";"TAB3",#N/A,TRUE,"GENERAL";"TAB4",#N/A,TRUE,"GENERAL";"TAB5",#N/A,TRUE,"GENERAL"}</definedName>
    <definedName name="hhhhth">{"via1",#N/A,TRUE,"general";"via2",#N/A,TRUE,"general";"via3",#N/A,TRUE,"general"}</definedName>
    <definedName name="hhhyhyh">{"TAB1",#N/A,TRUE,"GENERAL";"TAB2",#N/A,TRUE,"GENERAL";"TAB3",#N/A,TRUE,"GENERAL";"TAB4",#N/A,TRUE,"GENERAL";"TAB5",#N/A,TRUE,"GENERAL"}</definedName>
    <definedName name="hhjh">#REF!</definedName>
    <definedName name="hhtrhreh">{"via1",#N/A,TRUE,"general";"via2",#N/A,TRUE,"general";"via3",#N/A,TRUE,"general"}</definedName>
    <definedName name="Hid">#REF!</definedName>
    <definedName name="HIDE1">#REF!</definedName>
    <definedName name="HIDR160PE_S1">#REF!</definedName>
    <definedName name="HIDR160PE_S2">#REF!</definedName>
    <definedName name="HIDR160PE_S3">#REF!</definedName>
    <definedName name="HIDR160PE_S4">#REF!</definedName>
    <definedName name="HIDR160PE_S5">#REF!</definedName>
    <definedName name="HIDR160PE_S6">#REF!</definedName>
    <definedName name="HIDR200PE_S1">#REF!</definedName>
    <definedName name="HIDR200PE_S2">#REF!</definedName>
    <definedName name="HIDR200PE_S3">#REF!</definedName>
    <definedName name="HIDR200PE_S4">#REF!</definedName>
    <definedName name="HIDR200PE_S5">#REF!</definedName>
    <definedName name="HIDR200PE_S6">#REF!</definedName>
    <definedName name="HIDROSANITYGAS_ITEM">[31]Presupuesto!#REF!</definedName>
    <definedName name="HIDROSELLO_DE_CAUCHO_10_S8">[34]Materiales!#REF!</definedName>
    <definedName name="HIDROSELLO_DE_CAUCHO_12_S8">[34]Materiales!#REF!</definedName>
    <definedName name="HIDROSELLO_DE_CAUCHO_14_S8">[34]Materiales!#REF!</definedName>
    <definedName name="HIDROSELLO_DE_CAUCHO_16_S8">[34]Materiales!#REF!</definedName>
    <definedName name="HIDROSELLO_DE_CAUCHO_18_S8">[34]Materiales!#REF!</definedName>
    <definedName name="HIDROSELLO_DE_CAUCHO_20_S8">[34]Materiales!#REF!</definedName>
    <definedName name="HIDROSELLO_DE_CAUCHO_24_S4">[34]Materiales!#REF!</definedName>
    <definedName name="HIDROSELLO_DE_CAUCHO_27_S4">[34]Materiales!#REF!</definedName>
    <definedName name="HIDROSELLO_DE_CAUCHO_30_S4">[34]Materiales!#REF!</definedName>
    <definedName name="HIDROSELLO_DE_CAUCHO_6_S8">[34]Materiales!#REF!</definedName>
    <definedName name="HIDROSELLO_DE_CAUCHO_8_S8">[34]Materiales!#REF!</definedName>
    <definedName name="HIDROSELLO_S8">[34]Materiales!#REF!</definedName>
    <definedName name="HIERR.DE_60000_PSI_420_MPA">#REF!</definedName>
    <definedName name="hierro">#REF!</definedName>
    <definedName name="hierro1">#REF!</definedName>
    <definedName name="hierro2">#REF!</definedName>
    <definedName name="hierro4">#REF!</definedName>
    <definedName name="hierro60v">#REF!</definedName>
    <definedName name="HIERROMEDIA">[91]INSUMOS!$G$35</definedName>
    <definedName name="hijo">#REF!</definedName>
    <definedName name="HILERAS">#REF!</definedName>
    <definedName name="hing">#REF!</definedName>
    <definedName name="hio">#REF!</definedName>
    <definedName name="HISCOM">#REF!</definedName>
    <definedName name="HistoricalHomeCell">#REF!</definedName>
    <definedName name="HistoryEnd">#REF!</definedName>
    <definedName name="HistoryStart">#REF!</definedName>
    <definedName name="HisYear_0">#REF!</definedName>
    <definedName name="HisYear_1">#REF!</definedName>
    <definedName name="HisYear_2">#REF!</definedName>
    <definedName name="HisYear_3">#REF!</definedName>
    <definedName name="hit">[12]Dimensiones!$D$8</definedName>
    <definedName name="HJ">#REF!</definedName>
    <definedName name="hjfg">{"via1",#N/A,TRUE,"general";"via2",#N/A,TRUE,"general";"via3",#N/A,TRUE,"general"}</definedName>
    <definedName name="hjgh">{"TAB1",#N/A,TRUE,"GENERAL";"TAB2",#N/A,TRUE,"GENERAL";"TAB3",#N/A,TRUE,"GENERAL";"TAB4",#N/A,TRUE,"GENERAL";"TAB5",#N/A,TRUE,"GENERAL"}</definedName>
    <definedName name="hjghj">{"TAB1",#N/A,TRUE,"GENERAL";"TAB2",#N/A,TRUE,"GENERAL";"TAB3",#N/A,TRUE,"GENERAL";"TAB4",#N/A,TRUE,"GENERAL";"TAB5",#N/A,TRUE,"GENERAL"}</definedName>
    <definedName name="hjhjhg">{"TAB1",#N/A,TRUE,"GENERAL";"TAB2",#N/A,TRUE,"GENERAL";"TAB3",#N/A,TRUE,"GENERAL";"TAB4",#N/A,TRUE,"GENERAL";"TAB5",#N/A,TRUE,"GENERAL"}</definedName>
    <definedName name="hjhjhhhhhhhhhhhhh">#REF!</definedName>
    <definedName name="hjhjhj">#REF!</definedName>
    <definedName name="hjhjhjhj">#REF!</definedName>
    <definedName name="hjk">#REF!</definedName>
    <definedName name="HJKH">{"via1",#N/A,TRUE,"general";"via2",#N/A,TRUE,"general";"via3",#N/A,TRUE,"general"}</definedName>
    <definedName name="hjkjk">{"via1",#N/A,TRUE,"general";"via2",#N/A,TRUE,"general";"via3",#N/A,TRUE,"general"}</definedName>
    <definedName name="HK">#REF!</definedName>
    <definedName name="hl">#REF!</definedName>
    <definedName name="HM">#REF!</definedName>
    <definedName name="HMEN">#REF!</definedName>
    <definedName name="HMEZCLA">#REF!</definedName>
    <definedName name="hmont">#REF!</definedName>
    <definedName name="HMOTO">#REF!</definedName>
    <definedName name="hn">{"TAB1",#N/A,TRUE,"GENERAL";"TAB2",#N/A,TRUE,"GENERAL";"TAB3",#N/A,TRUE,"GENERAL";"TAB4",#N/A,TRUE,"GENERAL";"TAB5",#N/A,TRUE,"GENERAL"}</definedName>
    <definedName name="hn.ConvertZero1">#REF!,#REF!,#REF!,#REF!,#REF!,#REF!,#REF!,#REF!,#REF!,#REF!</definedName>
    <definedName name="hn.ConvertZero2">#REF!,#REF!,#REF!,#REF!,#REF!,#REF!,#REF!,#REF!</definedName>
    <definedName name="hn.ConvertZero3">#REF!,#REF!,#REF!,#REF!,#REF!</definedName>
    <definedName name="hn.ConvertZero4">#REF!,#REF!,#REF!,#REF!,#REF!,#REF!,#REF!,#REF!</definedName>
    <definedName name="hn.ConvertZeroUnhide1">#REF!,#REF!,#REF!</definedName>
    <definedName name="hn.Delete015">#REF!,#REF!,#REF!,#REF!</definedName>
    <definedName name="hn.DZ_MultByFXRates">#REF!,#REF!,#REF!,#REF!</definedName>
    <definedName name="hn.ExtDb">FALSE</definedName>
    <definedName name="hn.LTM_MultByFXRates">#REF!,#REF!,#REF!,#REF!,#REF!,#REF!,#REF!</definedName>
    <definedName name="hn.ModelType">"DEAL"</definedName>
    <definedName name="hn.ModelVersion">1</definedName>
    <definedName name="hn.MultbyFXRates">#REF!,#REF!,#REF!,#REF!,#REF!,#REF!,#REF!</definedName>
    <definedName name="hn.MultByFXRates1">#REF!,#REF!,#REF!,#REF!,#REF!</definedName>
    <definedName name="hn.MultByFXRates2">#REF!,#REF!,#REF!,#REF!,#REF!</definedName>
    <definedName name="hn.MultByFXRates3">#REF!,#REF!,#REF!,#REF!,#REF!</definedName>
    <definedName name="hn.MultbyFxrates4">#REF!,#REF!,#REF!,#REF!,#REF!,#REF!,#REF!</definedName>
    <definedName name="hn.multbyfxrates5">#REF!,#REF!,#REF!,#REF!,#REF!</definedName>
    <definedName name="hn.multbyfxrates6">#REF!,#REF!,#REF!,#REF!,#REF!</definedName>
    <definedName name="hn.multbyfxrates7">#REF!,#REF!,#REF!,#REF!,#REF!</definedName>
    <definedName name="hn.MultByFXRatesBot1">#REF!,#REF!,#REF!,#REF!,#REF!,#REF!,#REF!,#REF!,#REF!,#REF!,#REF!,#REF!</definedName>
    <definedName name="hn.MultByFXRatesBot2">#REF!,#REF!,#REF!,#REF!,#REF!,#REF!,#REF!,#REF!,#REF!,#REF!,#REF!,#REF!</definedName>
    <definedName name="hn.MultByFXRatesBot3">#REF!,#REF!,#REF!,#REF!,#REF!,#REF!,#REF!,#REF!,#REF!,#REF!,#REF!,#REF!</definedName>
    <definedName name="hn.MultByFXRatesBot4">#REF!,#REF!,#REF!,#REF!,#REF!,#REF!,#REF!,#REF!,#REF!,#REF!,#REF!,#REF!,#REF!</definedName>
    <definedName name="hn.MultByFXRatesBot5">#REF!,#REF!,#REF!,#REF!,#REF!,#REF!,#REF!,#REF!,#REF!,#REF!,#REF!</definedName>
    <definedName name="hn.MultByFXRatesBot6">#REF!,#REF!,#REF!,#REF!,#REF!,#REF!,#REF!,#REF!,#REF!,#REF!,#REF!</definedName>
    <definedName name="hn.MultByFXRatesBot7">#REF!,#REF!,#REF!,#REF!,#REF!,#REF!,#REF!,#REF!,#REF!,#REF!,#REF!</definedName>
    <definedName name="hn.MultByFXRatesTop1">#REF!,#REF!,#REF!,#REF!,#REF!,#REF!,#REF!,#REF!,#REF!,#REF!,#REF!,#REF!</definedName>
    <definedName name="hn.MultByFXRatesTop2">#REF!,#REF!,#REF!,#REF!,#REF!,#REF!,#REF!,#REF!,#REF!,#REF!,#REF!,#REF!,#REF!,#REF!,#REF!</definedName>
    <definedName name="hn.MultByFXRatesTop3">#REF!,#REF!,#REF!,#REF!,#REF!,#REF!,#REF!,#REF!,#REF!,#REF!,#REF!,#REF!,#REF!,#REF!,#REF!</definedName>
    <definedName name="hn.MultByFXRatesTop4">#REF!,#REF!,#REF!,#REF!,#REF!,#REF!,#REF!,#REF!,#REF!,#REF!,#REF!,#REF!,#REF!,#REF!,#REF!</definedName>
    <definedName name="hn.MultByFXRatesTop5">#REF!,#REF!,#REF!,#REF!,#REF!,#REF!,#REF!,#REF!,#REF!,#REF!,#REF!,#REF!</definedName>
    <definedName name="hn.MultByFXRatesTop6">#REF!,#REF!,#REF!,#REF!,#REF!,#REF!,#REF!,#REF!,#REF!,#REF!,#REF!,#REF!,#REF!,#REF!,#REF!</definedName>
    <definedName name="hn.MultByFXRatesTop7">#REF!,#REF!,#REF!,#REF!,#REF!,#REF!,#REF!,#REF!,#REF!,#REF!,#REF!,#REF!,#REF!,#REF!,#REF!</definedName>
    <definedName name="hn.NoUpload">0</definedName>
    <definedName name="hn.YearLabel">#REF!</definedName>
    <definedName name="hnt">#REF!</definedName>
    <definedName name="HOJA">#REF!</definedName>
    <definedName name="Hoja_Dis">#REF!</definedName>
    <definedName name="Hoja_Dis_All">#REF!</definedName>
    <definedName name="Hoja_Dis_Com">#REF!</definedName>
    <definedName name="Hoja_Dis_out">#REF!</definedName>
    <definedName name="Hoja_Dis_Ver">#REF!</definedName>
    <definedName name="HOJA1">#REF!</definedName>
    <definedName name="HOJA2">#REF!</definedName>
    <definedName name="HOJA444">#REF!</definedName>
    <definedName name="HOJA8">#REF!</definedName>
    <definedName name="HOLA">#REF!</definedName>
    <definedName name="HonoraProfesionales">#REF!</definedName>
    <definedName name="HonoraTecnicos">#REF!</definedName>
    <definedName name="HORAA">#REF!</definedName>
    <definedName name="HORAS">#REF!</definedName>
    <definedName name="HORAS_DIAS">#REF!</definedName>
    <definedName name="horas_lluvia">#REF!</definedName>
    <definedName name="HORAS_LLUVIAS">#REF!</definedName>
    <definedName name="HORASLLUVIA">#REF!</definedName>
    <definedName name="horat">#REF!</definedName>
    <definedName name="horat2">'[92]Itemes Renovación'!#REF!</definedName>
    <definedName name="Hornos">#REF!</definedName>
    <definedName name="HoursTotCol">#REF!</definedName>
    <definedName name="hoy">#REF!</definedName>
    <definedName name="hp">#REF!</definedName>
    <definedName name="HP_stg_Hz">#REF!</definedName>
    <definedName name="hqi">#REF!</definedName>
    <definedName name="hqmaxsutro">#REF!</definedName>
    <definedName name="hQminsutro">#REF!</definedName>
    <definedName name="Hr">'[53]ODT BASE'!$S$1:$U$2</definedName>
    <definedName name="HRANA">#REF!</definedName>
    <definedName name="hreer">{"TAB1",#N/A,TRUE,"GENERAL";"TAB2",#N/A,TRUE,"GENERAL";"TAB3",#N/A,TRUE,"GENERAL";"TAB4",#N/A,TRUE,"GENERAL";"TAB5",#N/A,TRUE,"GENERAL"}</definedName>
    <definedName name="HRETRO">#REF!</definedName>
    <definedName name="hrhth">{"TAB1",#N/A,TRUE,"GENERAL";"TAB2",#N/A,TRUE,"GENERAL";"TAB3",#N/A,TRUE,"GENERAL";"TAB4",#N/A,TRUE,"GENERAL";"TAB5",#N/A,TRUE,"GENERAL"}</definedName>
    <definedName name="hrn">#REF!</definedName>
    <definedName name="HRODILLO">#REF!</definedName>
    <definedName name="hrthtrh">{"TAB1",#N/A,TRUE,"GENERAL";"TAB2",#N/A,TRUE,"GENERAL";"TAB3",#N/A,TRUE,"GENERAL";"TAB4",#N/A,TRUE,"GENERAL";"TAB5",#N/A,TRUE,"GENERAL"}</definedName>
    <definedName name="hs">#REF!</definedName>
    <definedName name="hsfg">{"via1",#N/A,TRUE,"general";"via2",#N/A,TRUE,"general";"via3",#N/A,TRUE,"general"}</definedName>
    <definedName name="hsup">#REF!</definedName>
    <definedName name="ht">#REF!</definedName>
    <definedName name="HTAS">#REF!</definedName>
    <definedName name="HTAS1">#REF!</definedName>
    <definedName name="htecn">#REF!</definedName>
    <definedName name="hthdrf">{"TAB1",#N/A,TRUE,"GENERAL";"TAB2",#N/A,TRUE,"GENERAL";"TAB3",#N/A,TRUE,"GENERAL";"TAB4",#N/A,TRUE,"GENERAL";"TAB5",#N/A,TRUE,"GENERAL"}</definedName>
    <definedName name="htk">#REF!</definedName>
    <definedName name="HTML_CodePage">1252</definedName>
    <definedName name="HTML_Control">{"'Sheet1'!$A$1:$H$145"}</definedName>
    <definedName name="HTML_Description">""</definedName>
    <definedName name="HTML_Email">""</definedName>
    <definedName name="HTML_Header">"Country Risk Premiums"</definedName>
    <definedName name="HTML_LastUpdate">"2/19/99"</definedName>
    <definedName name="HTML_LineAfter">TRUE</definedName>
    <definedName name="HTML_LineBefore">TRUE</definedName>
    <definedName name="HTML_Name">"Aswath Damodaran"</definedName>
    <definedName name="HTML_OBDlg2">TRUE</definedName>
    <definedName name="HTML_OBDlg4">TRUE</definedName>
    <definedName name="HTML_OS">1</definedName>
    <definedName name="HTML_PathFileMac">"Macintosh HD:HomePageStuff:New_Home_Page:datafile:ctryprem.html"</definedName>
    <definedName name="HTML_Title">"Country Risk Premiums"</definedName>
    <definedName name="HTML1_1">"[ReturnsHistorical]Sheet1!$A$1:$D$77"</definedName>
    <definedName name="HTML1_10">""</definedName>
    <definedName name="HTML1_11">1</definedName>
    <definedName name="HTML1_12">"Zip 100:New_Home_Page:datafile:histret.html"</definedName>
    <definedName name="HTML1_2">1</definedName>
    <definedName name="HTML1_3">"ReturnsHistorical"</definedName>
    <definedName name="HTML1_4">"Historical Returns on Stocks, Bonds and Bills"</definedName>
    <definedName name="HTML1_5">"Ibbotson Data"</definedName>
    <definedName name="HTML1_6">-4146</definedName>
    <definedName name="HTML1_7">-4146</definedName>
    <definedName name="HTML1_8">"3/17/97"</definedName>
    <definedName name="HTML1_9">"Aswath Damodaran"</definedName>
    <definedName name="HTML2_1">"[histret.xls]Sheet1!$A$1:$G$85"</definedName>
    <definedName name="HTML2_10">""</definedName>
    <definedName name="HTML2_11">1</definedName>
    <definedName name="HTML2_12">"Macintosh HD:New_Home_Page:datafile:histret.html"</definedName>
    <definedName name="HTML2_2">1</definedName>
    <definedName name="HTML2_3">"Historical Returns"</definedName>
    <definedName name="HTML2_4">"Historical Returns on Stocks, Bonds and Bills"</definedName>
    <definedName name="HTML2_5">""</definedName>
    <definedName name="HTML2_6">1</definedName>
    <definedName name="HTML2_7">1</definedName>
    <definedName name="HTML2_8">"2/3/98"</definedName>
    <definedName name="HTML2_9">"Aswath Damodaran"</definedName>
    <definedName name="HTML3_1">"'[INDICES.XLS]IPC NAL'!$A$4:$B$43"</definedName>
    <definedName name="HTML3_10">""</definedName>
    <definedName name="HTML3_11">1</definedName>
    <definedName name="HTML3_12">"C:\Mis documentos\IPCNAL.htm"</definedName>
    <definedName name="HTML3_2">1</definedName>
    <definedName name="HTML3_3">"INDICES"</definedName>
    <definedName name="HTML3_4">"IPC NAL"</definedName>
    <definedName name="HTML3_5">""</definedName>
    <definedName name="HTML3_6">-4146</definedName>
    <definedName name="HTML3_7">-4146</definedName>
    <definedName name="HTML3_8">"5/02/1997"</definedName>
    <definedName name="HTML3_9">"JUAN CARLOS TORO VALDERRAMA"</definedName>
    <definedName name="HTML4_1">"'[INDICES.XLS]IPC NAL'!$A$4:$C$43"</definedName>
    <definedName name="HTML4_10">""</definedName>
    <definedName name="HTML4_11">1</definedName>
    <definedName name="HTML4_12">"C:\Mis documentos\IPCNAL.htm"</definedName>
    <definedName name="HTML4_2">1</definedName>
    <definedName name="HTML4_3">"INDICES"</definedName>
    <definedName name="HTML4_4">"IPC NAL"</definedName>
    <definedName name="HTML4_5">""</definedName>
    <definedName name="HTML4_6">-4146</definedName>
    <definedName name="HTML4_7">-4146</definedName>
    <definedName name="HTML4_8">"5/02/1997"</definedName>
    <definedName name="HTML4_9">"JUAN CARLOS TORO VALDERRAMA"</definedName>
    <definedName name="HTML5_1">"'[INDICES.XLS]INDICES I'!$A$1:$I$36"</definedName>
    <definedName name="HTML5_10">""</definedName>
    <definedName name="HTML5_11">1</definedName>
    <definedName name="HTML5_12">"C:\Mis documentos\INDICESI.htm"</definedName>
    <definedName name="HTML5_2">1</definedName>
    <definedName name="HTML5_3">"INDICES"</definedName>
    <definedName name="HTML5_4">"INDICES I"</definedName>
    <definedName name="HTML5_5">""</definedName>
    <definedName name="HTML5_6">-4146</definedName>
    <definedName name="HTML5_7">-4146</definedName>
    <definedName name="HTML5_8">"5/02/1997"</definedName>
    <definedName name="HTML5_9">"JUAN CARLOS TORO VALDERRAMA"</definedName>
    <definedName name="HTML6_1">"'[INDICES.XLS]INDICES 1'!$A$3:$K$30"</definedName>
    <definedName name="HTML6_10">""</definedName>
    <definedName name="HTML6_11">1</definedName>
    <definedName name="HTML6_12">"C:\Mis documentos\INDICES1.htm"</definedName>
    <definedName name="HTML6_2">1</definedName>
    <definedName name="HTML6_3">"INDICES"</definedName>
    <definedName name="HTML6_4">"INDICES 1"</definedName>
    <definedName name="HTML6_5">""</definedName>
    <definedName name="HTML6_6">-4146</definedName>
    <definedName name="HTML6_7">-4146</definedName>
    <definedName name="HTML6_8">"5/02/1997"</definedName>
    <definedName name="HTML6_9">"JUAN CARLOS TORO VALDERRAMA"</definedName>
    <definedName name="HTMLCount">2</definedName>
    <definedName name="htryrt7">{"via1",#N/A,TRUE,"general";"via2",#N/A,TRUE,"general";"via3",#N/A,TRUE,"general"}</definedName>
    <definedName name="hu">{"coverall",#N/A,FALSE,"Definitions";"cover1",#N/A,FALSE,"Definitions";"cover2",#N/A,FALSE,"Definitions";"cover3",#N/A,FALSE,"Definitions";"cover4",#N/A,FALSE,"Definitions";"cover5",#N/A,FALSE,"Definitions";"blank",#N/A,FALSE,"Definitions"}</definedName>
    <definedName name="HUECO4">[93]insumos!#REF!</definedName>
    <definedName name="HUECO5">[93]insumos!#REF!</definedName>
    <definedName name="HUECO6">[93]insumos!#REF!</definedName>
    <definedName name="hugo">#REF!</definedName>
    <definedName name="HUN">#REF!</definedName>
    <definedName name="hut">#REF!</definedName>
    <definedName name="hvehiculo">#REF!</definedName>
    <definedName name="HVOLCO">#REF!</definedName>
    <definedName name="hxdfk">#REF!</definedName>
    <definedName name="HY">#REF!</definedName>
    <definedName name="hyhjop">{"TAB1",#N/A,TRUE,"GENERAL";"TAB2",#N/A,TRUE,"GENERAL";"TAB3",#N/A,TRUE,"GENERAL";"TAB4",#N/A,TRUE,"GENERAL";"TAB5",#N/A,TRUE,"GENERAL"}</definedName>
    <definedName name="hyhyh">{"TAB1",#N/A,TRUE,"GENERAL";"TAB2",#N/A,TRUE,"GENERAL";"TAB3",#N/A,TRUE,"GENERAL";"TAB4",#N/A,TRUE,"GENERAL";"TAB5",#N/A,TRUE,"GENERAL"}</definedName>
    <definedName name="HYT">#REF!</definedName>
    <definedName name="hytirs">{"via1",#N/A,TRUE,"general";"via2",#N/A,TRUE,"general";"via3",#N/A,TRUE,"general"}</definedName>
    <definedName name="i">#REF!</definedName>
    <definedName name="I1.1">#REF!</definedName>
    <definedName name="I1.5">#REF!</definedName>
    <definedName name="I1.6">#REF!</definedName>
    <definedName name="i1277.">#REF!</definedName>
    <definedName name="i2.1">#REF!</definedName>
    <definedName name="I2.10">#REF!</definedName>
    <definedName name="I2.11">#REF!</definedName>
    <definedName name="I2.12">#REF!</definedName>
    <definedName name="i2.2">#REF!</definedName>
    <definedName name="I2.3">#REF!</definedName>
    <definedName name="I2.4">#REF!</definedName>
    <definedName name="I2.5">#REF!</definedName>
    <definedName name="I2.6">#REF!</definedName>
    <definedName name="I2.7">#REF!</definedName>
    <definedName name="I2.9">#REF!</definedName>
    <definedName name="i8i">{"TAB1",#N/A,TRUE,"GENERAL";"TAB2",#N/A,TRUE,"GENERAL";"TAB3",#N/A,TRUE,"GENERAL";"TAB4",#N/A,TRUE,"GENERAL";"TAB5",#N/A,TRUE,"GENERAL"}</definedName>
    <definedName name="IANC">#REF!</definedName>
    <definedName name="IBLOR_fee">#REF!</definedName>
    <definedName name="ic">#REF!</definedName>
    <definedName name="icbf">#REF!</definedName>
    <definedName name="Icct">#REF!</definedName>
    <definedName name="ICP">#REF!</definedName>
    <definedName name="ICP1_1">#REF!</definedName>
    <definedName name="ICP1_1_1">#REF!</definedName>
    <definedName name="ICP1_1_2">#REF!</definedName>
    <definedName name="ICP1_1_3">#REF!</definedName>
    <definedName name="ICP1_1_4">#REF!</definedName>
    <definedName name="ICP1_2">#REF!</definedName>
    <definedName name="ICP1_3">#REF!</definedName>
    <definedName name="ICP1_4">#REF!</definedName>
    <definedName name="id">#REF!</definedName>
    <definedName name="ID_APUs">#REF!</definedName>
    <definedName name="ID_CAPITULOS">#REF!</definedName>
    <definedName name="ID_MEDIDAS">#REF!</definedName>
    <definedName name="IDDESC">#REF!</definedName>
    <definedName name="identificacion">#REF!</definedName>
    <definedName name="IF">#REF!</definedName>
    <definedName name="ig">#REF!</definedName>
    <definedName name="ii">{"TAB1",#N/A,TRUE,"GENERAL";"TAB2",#N/A,TRUE,"GENERAL";"TAB3",#N/A,TRUE,"GENERAL";"TAB4",#N/A,TRUE,"GENERAL";"TAB5",#N/A,TRUE,"GENERAL"}</definedName>
    <definedName name="iii">{"via1",#N/A,TRUE,"general";"via2",#N/A,TRUE,"general";"via3",#N/A,TRUE,"general"}</definedName>
    <definedName name="iiii">{"via1",#N/A,TRUE,"general";"via2",#N/A,TRUE,"general";"via3",#N/A,TRUE,"general"}</definedName>
    <definedName name="iiiiiiik">{"via1",#N/A,TRUE,"general";"via2",#N/A,TRUE,"general";"via3",#N/A,TRUE,"general"}</definedName>
    <definedName name="iiiiuh">{"TAB1",#N/A,TRUE,"GENERAL";"TAB2",#N/A,TRUE,"GENERAL";"TAB3",#N/A,TRUE,"GENERAL";"TAB4",#N/A,TRUE,"GENERAL";"TAB5",#N/A,TRUE,"GENERAL"}</definedName>
    <definedName name="ik">#REF!</definedName>
    <definedName name="ikj">#REF!</definedName>
    <definedName name="iktgvfmu">{"TAB1",#N/A,TRUE,"GENERAL";"TAB2",#N/A,TRUE,"GENERAL";"TAB3",#N/A,TRUE,"GENERAL";"TAB4",#N/A,TRUE,"GENERAL";"TAB5",#N/A,TRUE,"GENERAL"}</definedName>
    <definedName name="IL">#REF!</definedName>
    <definedName name="im">#REF!</definedName>
    <definedName name="Im_Un">#REF!</definedName>
    <definedName name="Imm.Finanziarie">#REF!</definedName>
    <definedName name="Imm.Immateriali">#REF!</definedName>
    <definedName name="IMP">#REF!</definedName>
    <definedName name="Impacto">#REF!</definedName>
    <definedName name="ImpAPU">'[94]A.P.U. Preliminares'!#REF!</definedName>
    <definedName name="ImpdosporMilCostos">#REF!</definedName>
    <definedName name="Impdosxmil">#REF!</definedName>
    <definedName name="IMPER">#REF!</definedName>
    <definedName name="IMPER_11">#REF!</definedName>
    <definedName name="IMPERMEABILIZANTE_PARA_LADRILLO">[20]LISTA!$E$218</definedName>
    <definedName name="IMPERMEABILIZANTE_PARA_MORTERO">[20]LISTA!$E$217</definedName>
    <definedName name="Impermeabilizantes">#REF!</definedName>
    <definedName name="IMPERMMORTEROS">'[35]LISTA DE MATERIALES'!$D$121</definedName>
    <definedName name="IMPIPVC">#REF!</definedName>
    <definedName name="Imposte">#REF!</definedName>
    <definedName name="ImpPolizasConsultoria">#REF!</definedName>
    <definedName name="ImpPolizasObra">#REF!</definedName>
    <definedName name="impre">'[95]CIC-NOV'!$A$1:$P$53</definedName>
    <definedName name="Impre02">#REF!</definedName>
    <definedName name="Impre03">#REF!</definedName>
    <definedName name="Impre04">#REF!</definedName>
    <definedName name="Impre05">#REF!</definedName>
    <definedName name="Impre06">#REF!</definedName>
    <definedName name="Impre20">[47]Requipo012!$B$7:$J$48</definedName>
    <definedName name="Impresión">#REF!</definedName>
    <definedName name="IMPRESSION">#REF!</definedName>
    <definedName name="Imprev">#REF!</definedName>
    <definedName name="Imprevisto">#REF!</definedName>
    <definedName name="Imprevistos">#REF!</definedName>
    <definedName name="Imprevistos_mmto_año1">#REF!</definedName>
    <definedName name="imprimir">#REF!</definedName>
    <definedName name="Imprimir_área_IM_1">#REF!</definedName>
    <definedName name="IMPTOS">#REF!</definedName>
    <definedName name="IMPTOS1">#REF!</definedName>
    <definedName name="ImpuestoCostos">#REF!</definedName>
    <definedName name="Impuestos">#REF!</definedName>
    <definedName name="IMPULSIONALCANTARILLADOTABLA1.10">#REF!</definedName>
    <definedName name="In_dollari">#REF!</definedName>
    <definedName name="INC">#REF!</definedName>
    <definedName name="incassoaltriricavi">#REF!</definedName>
    <definedName name="incassopedaggi">#REF!</definedName>
    <definedName name="INCOME">#REF!</definedName>
    <definedName name="Incomepb">#REF!</definedName>
    <definedName name="INCR._PRODC.">#REF!</definedName>
    <definedName name="INCREMENTO1">#REF!</definedName>
    <definedName name="INCREMENTO2">#REF!</definedName>
    <definedName name="INCREMENTO3">#REF!</definedName>
    <definedName name="IncrementoCanon">#REF!</definedName>
    <definedName name="INCRNOVATOT">#REF!</definedName>
    <definedName name="INCRNOVATOT_11">#REF!</definedName>
    <definedName name="INCRUST">[31]Presupuesto!#REF!,[31]Presupuesto!#REF!,[31]Presupuesto!#REF!,[31]Presupuesto!#REF!,[31]Presupuesto!#REF!</definedName>
    <definedName name="INCRUSTACION">#REF!</definedName>
    <definedName name="incrustaciones">#REF!</definedName>
    <definedName name="IND">#REF!</definedName>
    <definedName name="IND_IMPACTO">#REF!</definedName>
    <definedName name="INDEX">'[43]Presupuesto 2003'!#REF!</definedName>
    <definedName name="Index.">'[43]Presupuesto 2003'!#REF!</definedName>
    <definedName name="INDEXa">'[43]Presupuesto 2003'!#REF!</definedName>
    <definedName name="INDEXACIÓN">'[43]Presupuesto 2003'!#REF!</definedName>
    <definedName name="indicador">'[56]PR-04'!$T$1:$T$2</definedName>
    <definedName name="INDICATORI____Tassi_di_sviluppo">#REF!</definedName>
    <definedName name="INDICATORI_DI_REDDITIVITA">#REF!</definedName>
    <definedName name="INDICATORI_ECONOMICI">#REF!</definedName>
    <definedName name="INDICE">#REF!</definedName>
    <definedName name="INDICEPRECIOSCONSUMIDOR">#REF!</definedName>
    <definedName name="INDIREC">#REF!</definedName>
    <definedName name="indirectos">#REF!</definedName>
    <definedName name="INDJA1">#REF!</definedName>
    <definedName name="inf">#REF!</definedName>
    <definedName name="inf_1">NA()</definedName>
    <definedName name="inf_10">NA()</definedName>
    <definedName name="inf_11">NA()</definedName>
    <definedName name="inf_12">NA()</definedName>
    <definedName name="inf_2">NA()</definedName>
    <definedName name="inf_3">NA()</definedName>
    <definedName name="inf_4">NA()</definedName>
    <definedName name="inf_5">NA()</definedName>
    <definedName name="inf_6">NA()</definedName>
    <definedName name="inf_7">NA()</definedName>
    <definedName name="inf_8">NA()</definedName>
    <definedName name="inf_9">NA()</definedName>
    <definedName name="INF1_1">NA()</definedName>
    <definedName name="INF1_11">NA()</definedName>
    <definedName name="INF1_12">NA()</definedName>
    <definedName name="INF1_6">NA()</definedName>
    <definedName name="INF1_7">NA()</definedName>
    <definedName name="INF1_8">NA()</definedName>
    <definedName name="INF1_9">NA()</definedName>
    <definedName name="INFF">#REF!</definedName>
    <definedName name="INFG">#REF!</definedName>
    <definedName name="infi">#REF!</definedName>
    <definedName name="infla">#REF!</definedName>
    <definedName name="inflationrate">#REF!</definedName>
    <definedName name="inflaz_progr">#REF!</definedName>
    <definedName name="inflazione1">#REF!</definedName>
    <definedName name="INFORME">#REF!</definedName>
    <definedName name="Informe_semanal">#REF!</definedName>
    <definedName name="INGENIERIA1">#REF!</definedName>
    <definedName name="INGENIERIA11">#REF!</definedName>
    <definedName name="INGENIERO_ELECTRICISTA">'[20]MANO DE OBRA'!$D$13</definedName>
    <definedName name="Ingeo1">#REF!</definedName>
    <definedName name="Ingeo2">#REF!</definedName>
    <definedName name="Ingeo3">#REF!</definedName>
    <definedName name="IniCeldaDtfRapida">#REF!</definedName>
    <definedName name="iniciales">#REF!,#REF!,#REF!,#REF!</definedName>
    <definedName name="Inicio">#REF!</definedName>
    <definedName name="inicio_secb">#REF!</definedName>
    <definedName name="InicioEst">[32]Info!$C$24</definedName>
    <definedName name="InitFleet">#REF!</definedName>
    <definedName name="InitPurch">#REF!</definedName>
    <definedName name="inizio_fase2">#REF!</definedName>
    <definedName name="inizio_oper1">#REF!</definedName>
    <definedName name="inizio_operatività">#REF!</definedName>
    <definedName name="inizioattività">#REF!</definedName>
    <definedName name="iniziooperatività">#REF!</definedName>
    <definedName name="Inlin1">#REF!</definedName>
    <definedName name="Inlin2">#REF!</definedName>
    <definedName name="Inlin3">#REF!</definedName>
    <definedName name="InMB1">#REF!</definedName>
    <definedName name="InMB2">#REF!</definedName>
    <definedName name="InMB3">#REF!</definedName>
    <definedName name="inme">#REF!</definedName>
    <definedName name="INPU">#REF!</definedName>
    <definedName name="INPUT">#REF!</definedName>
    <definedName name="INS">#REF!</definedName>
    <definedName name="INST">#REF!</definedName>
    <definedName name="Inst.Electricas">#REF!</definedName>
    <definedName name="Inst.Hidrosanitarias">#REF!</definedName>
    <definedName name="instala">#REF!</definedName>
    <definedName name="Instalacion">#REF!</definedName>
    <definedName name="Instalación_TM_incluye15Breake">#REF!</definedName>
    <definedName name="instalaciontuberia3">#REF!</definedName>
    <definedName name="INSTALENTE">#REF!</definedName>
    <definedName name="INSTALH">#REF!</definedName>
    <definedName name="INSTALSUPE">#REF!</definedName>
    <definedName name="institucional">#REF!,#REF!,#REF!,#REF!,#REF!,#REF!,#REF!,#REF!,#REF!,#REF!,#REF!,#REF!,#REF!</definedName>
    <definedName name="INSU">#REF!</definedName>
    <definedName name="INSUMO">"$B$4:$B$2082"</definedName>
    <definedName name="InsumoParVial">#REF!</definedName>
    <definedName name="INSUMOS">#REF!</definedName>
    <definedName name="Insumos_auxiliares">#REF!</definedName>
    <definedName name="Insumos_basicos">#REF!</definedName>
    <definedName name="INSUMOS_COMPLEMENTARIOS">#REF!</definedName>
    <definedName name="InsumoTrA">#REF!</definedName>
    <definedName name="InsuranceRate">#REF!</definedName>
    <definedName name="Int">#REF!</definedName>
    <definedName name="int.switch">#REF!</definedName>
    <definedName name="InTap">#REF!</definedName>
    <definedName name="intCosteoMmto">#REF!</definedName>
    <definedName name="intDiasPagoFactura">#REF!</definedName>
    <definedName name="INTDOBLE">'[35]LISTA DE MATERIALES'!$D$52</definedName>
    <definedName name="INTENSIDAD">[26]IMPACTOS!$A$3:$A$7</definedName>
    <definedName name="INTER">#REF!</definedName>
    <definedName name="Intercambiadores">#REF!</definedName>
    <definedName name="Interest">'[41]280000 Crude'!#REF!</definedName>
    <definedName name="Interest_Rate">#REF!</definedName>
    <definedName name="InterestRate">#REF!</definedName>
    <definedName name="INTERMEDIA_I">#REF!</definedName>
    <definedName name="INTERRUPTOR_DOBLE_LP">[20]LISTA!$E$223</definedName>
    <definedName name="Interruptor_sencillo">#REF!</definedName>
    <definedName name="Interruptor_sencillo_Levinton_Decor">#REF!</definedName>
    <definedName name="Interruptor_sencillo_Levinton_Decor_11">#REF!</definedName>
    <definedName name="INTERRUPTOR_SENCILLO_LP">[20]LISTA!$E$222</definedName>
    <definedName name="Interventor">#REF!</definedName>
    <definedName name="Interventoria">#REF!</definedName>
    <definedName name="INTFIN">#REF!</definedName>
    <definedName name="intFrecIncremInsumosAno">#REF!</definedName>
    <definedName name="intFrecInctoMmtoAno">#REF!</definedName>
    <definedName name="intMesBenTributario">#REF!</definedName>
    <definedName name="intMesCruzarIva">#REF!</definedName>
    <definedName name="intMesInicioIncremInsumosAno">#REF!</definedName>
    <definedName name="intMesRevFinCont">#REF!</definedName>
    <definedName name="intmval">#REF!</definedName>
    <definedName name="intPlazoVariable1">#REF!</definedName>
    <definedName name="intPlazoVariable2">#REF!</definedName>
    <definedName name="intPlazoVariable3">#REF!</definedName>
    <definedName name="IntRendCombKmGl">#REF!</definedName>
    <definedName name="INTSENCILLO">'[35]LISTA DE MATERIALES'!$D$53</definedName>
    <definedName name="IntTipoMmto">#REF!</definedName>
    <definedName name="IntVal">#REF!</definedName>
    <definedName name="INV_11">#REF!</definedName>
    <definedName name="INV_Payments">#REF!</definedName>
    <definedName name="InvDol1">#REF!</definedName>
    <definedName name="InvDol2">#REF!</definedName>
    <definedName name="InvDol3">#REF!</definedName>
    <definedName name="InvDol4">#REF!</definedName>
    <definedName name="InvDol5">#REF!</definedName>
    <definedName name="InvDol6">#REF!</definedName>
    <definedName name="InvDol7">#REF!</definedName>
    <definedName name="InvDol8">#REF!</definedName>
    <definedName name="INVENTARIOS">[71]RESUMEN!$A$166:$H$186</definedName>
    <definedName name="io">#REF!</definedName>
    <definedName name="IOU">#REF!</definedName>
    <definedName name="IOUHH">#REF!</definedName>
    <definedName name="IP">#REF!</definedName>
    <definedName name="IPC">#REF!</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SITION_RE_ASSETS">"c1628"</definedName>
    <definedName name="IQ_AD">"c7"</definedName>
    <definedName name="IQ_ADD_PAID_IN">"c1344"</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ORTIZATION">"c1591"</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OPER_LEASE_DEPR">"c2070"</definedName>
    <definedName name="IQ_ASSETS_OPER_LEASE_GROSS">"c2071"</definedName>
    <definedName name="IQ_AUDITOR_NAME">"c1539"</definedName>
    <definedName name="IQ_AUDITOR_OPINION">"c1540"</definedName>
    <definedName name="IQ_AUTO_WRITTEN">"c62"</definedName>
    <definedName name="IQ_AVG_BANK_ASSETS">"c2072"</definedName>
    <definedName name="IQ_AVG_BANK_LOANS">"c2073"</definedName>
    <definedName name="IQ_AVG_BROKER_REC">"c63"</definedName>
    <definedName name="IQ_AVG_BROKER_REC_NO">"c64"</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SHAREOUTSTANDING">"c83"</definedName>
    <definedName name="IQ_AVG_TEV">"c84"</definedName>
    <definedName name="IQ_AVG_VOLUME">"c1346"</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UE_BANKS">"c1351"</definedName>
    <definedName name="IQ_CASH_EQUIV">"c118"</definedName>
    <definedName name="IQ_CASH_FINAN">"c119"</definedName>
    <definedName name="IQ_CASH_INTEREST">"c120"</definedName>
    <definedName name="IQ_CASH_INVEST">"c121"</definedName>
    <definedName name="IQ_CASH_OPER">"c122"</definedName>
    <definedName name="IQ_CASH_SEGREG">"c123"</definedName>
    <definedName name="IQ_CASH_SHARE">"c1911"</definedName>
    <definedName name="IQ_CASH_ST">"c1355"</definedName>
    <definedName name="IQ_CASH_ST_INVEST">"c124"</definedName>
    <definedName name="IQ_CASH_TAXES">"c125"</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ORY">"c151"</definedName>
    <definedName name="IQ_CHANGE_NET_WORKING_CAPITAL">"c1909"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GROSS">"c162"</definedName>
    <definedName name="IQ_CHARGE_OFFS_NET">"c163"</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ASSA_OUTSTANDING_BS_DATE">"c1971"</definedName>
    <definedName name="IQ_CLASSA_OUTSTANDING_FILING_DATE">"c1973"</definedName>
    <definedName name="IQ_CLOSEPRICE">"c174"</definedName>
    <definedName name="IQ_CLOSEPRICE_ADJ">"c2115"</definedName>
    <definedName name="IQ_COGS">"c175"</definedName>
    <definedName name="IQ_COMBINED_RATIO">"c176"</definedName>
    <definedName name="IQ_COMMERCIAL_DOM">"c177"</definedName>
    <definedName name="IQ_COMMERCIAL_FIRE_WRITTEN">"c178"</definedName>
    <definedName name="IQ_COMMERCIAL_MORT">"c179"</definedName>
    <definedName name="IQ_COMMISS_FEES">"c180"</definedName>
    <definedName name="IQ_COMMISSION_DEF">"c181"</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LOANS">"c222"</definedName>
    <definedName name="IQ_CONSUMER_LOANS">"c223"</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ST_BORROWINGS">"c225"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FEE_BNK">"c231"</definedName>
    <definedName name="IQ_CREDIT_CARD_FEE_FIN">"c1583"</definedName>
    <definedName name="IQ_CREDIT_LOSS_CF">"c232"</definedName>
    <definedName name="IQ_CUMULATIVE_SPLIT_FACTOR">"c2094"</definedName>
    <definedName name="IQ_CURR_DOMESTIC_TAXES">"c2074"</definedName>
    <definedName name="IQ_CURR_FOREIGN_TAXES">"c2075"</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POSITS_FIN">"c321"</definedName>
    <definedName name="IQ_DEPRE_AMORT">"c1360"</definedName>
    <definedName name="IQ_DEPRE_AMORT_SUPPL">"c1593"</definedName>
    <definedName name="IQ_DEPRE_DEPLE">"c1361"</definedName>
    <definedName name="IQ_DEPRE_SUPP">"c1443"</definedName>
    <definedName name="IQ_DESCRIPTION_LONG">"c1520"</definedName>
    <definedName name="IQ_DEVELOP_LAND">"c323"</definedName>
    <definedName name="IQ_DIFF_LASTCLOSE_TARGET_PRICE">"c1854"</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ANNOUNCE_DATE">"c1649"</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FFECT_SPECIAL_CHARGE">"c1595"</definedName>
    <definedName name="IQ_EFFECT_TAX_RATE">"c1899"</definedName>
    <definedName name="IQ_EFFICIENCY_RATIO">"c391"</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ACT_OR_EST">"c2213"</definedName>
    <definedName name="IQ_EPS_EST">"c399"</definedName>
    <definedName name="IQ_EPS_HIGH_EST">"c400"</definedName>
    <definedName name="IQ_EPS_LOW_EST">"c401"</definedName>
    <definedName name="IQ_EPS_MEDIAN_EST">"c1661"</definedName>
    <definedName name="IQ_EPS_NORM">"c1902"</definedName>
    <definedName name="IQ_EPS_NUM_EST">"c402"</definedName>
    <definedName name="IQ_EPS_STDDEV_EST">"c403"</definedName>
    <definedName name="IQ_EQUITY_AFFIL">"c1451"</definedName>
    <definedName name="IQ_EQUITY_METHOD">"c404"</definedName>
    <definedName name="IQ_EQV_OVER_BV">"c1596"</definedName>
    <definedName name="IQ_EQV_OVER_LTM_PRETAX_INC">"c1390"</definedName>
    <definedName name="IQ_ESOP_DEBT">"c1597"</definedName>
    <definedName name="IQ_EST_ACT_EPS">"c1648"</definedName>
    <definedName name="IQ_EST_CURRENCY">"c2140"</definedName>
    <definedName name="IQ_EST_DATE">"c1634"</definedName>
    <definedName name="IQ_EST_EPS_DIFF">"c1864"</definedName>
    <definedName name="IQ_EST_EPS_GROWTH_1YR">"c1636"</definedName>
    <definedName name="IQ_EST_EPS_GROWTH_5YR">"c1655"</definedName>
    <definedName name="IQ_EST_EPS_GROWTH_Q_1YR">"c1641"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FDIC">"c417"</definedName>
    <definedName name="IQ_FFO">"c1574"</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LING_CURRENCY">"c2129"</definedName>
    <definedName name="IQ_FILINGDATE_BS">"c424"</definedName>
    <definedName name="IQ_FILINGDATE_CF">"c425"</definedName>
    <definedName name="IQ_FILINGDATE_IS">"c426"</definedName>
    <definedName name="IQ_FIN_DIV_ASSETS_CURRENT">"c427"</definedName>
    <definedName name="IQ_FIN_DIV_ASSETS_LT">"c428"</definedName>
    <definedName name="IQ_FIN_DIV_DEBT_CURRENT">"c429"</definedName>
    <definedName name="IQ_FIN_DIV_DEBT_LT">"c430"</definedName>
    <definedName name="IQ_FIN_DIV_EXP">"c431"</definedName>
    <definedName name="IQ_FIN_DIV_INT_EXP">"c432"</definedName>
    <definedName name="IQ_FIN_DIV_LIAB_CURRENT">"c433"</definedName>
    <definedName name="IQ_FIN_DIV_LIAB_LT">"c434"</definedName>
    <definedName name="IQ_FIN_DIV_LOANS_CURRENT">"c435"</definedName>
    <definedName name="IQ_FIN_DIV_LOANS_LT">"c436"</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PERCENT_PERCENT">"c443"</definedName>
    <definedName name="IQ_FIVEPERCENT_SHARES">"c444"</definedName>
    <definedName name="IQ_FIXED_ASSET_TURNS">"c445"</definedName>
    <definedName name="IQ_FLOAT_PERCENT">"c1575"</definedName>
    <definedName name="IQ_FOREIGN_DEP_IB">"c446"</definedName>
    <definedName name="IQ_FOREIGN_DEP_NON_IB">"c447"</definedName>
    <definedName name="IQ_FOREIGN_EXCHANGE">"c1376"</definedName>
    <definedName name="IQ_FOREIGN_LOANS">"c448"</definedName>
    <definedName name="IQ_FQ">500</definedName>
    <definedName name="IQ_FUEL">"c449"</definedName>
    <definedName name="IQ_FULL_TIME">"c450"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IGHPRICE">"c545"</definedName>
    <definedName name="IQ_HOMEOWNERS_WRITTEN">"c546"</definedName>
    <definedName name="IQ_IMPAIR_OIL">"c547"</definedName>
    <definedName name="IQ_IMPAIRMENT_GW">"c548"</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UR_RECEIV">"c1600"</definedName>
    <definedName name="IQ_INT_BORROW">"c583"</definedName>
    <definedName name="IQ_INT_DEPOSITS">"c584"</definedName>
    <definedName name="IQ_INT_DIV_INC">"c585"</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UTI">"c592"</definedName>
    <definedName name="IQ_INT_INC_BR">"c593"</definedName>
    <definedName name="IQ_INT_INC_FIN">"c594"</definedName>
    <definedName name="IQ_INT_INC_INVEST">"c595"</definedName>
    <definedName name="IQ_INT_INC_LOANS">"c596"</definedName>
    <definedName name="IQ_INT_INC_REIT">"c597"</definedName>
    <definedName name="IQ_INT_INC_TOTAL">"c598"</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ANGIBLES_NET">"c1407"</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PRD">"c644"</definedName>
    <definedName name="IQ_ISS_DEBT_NET">"c1391"</definedName>
    <definedName name="IQ_ISS_STOCK_NET">"c1601"</definedName>
    <definedName name="IQ_ISSUE_CURRENCY">"c2156"</definedName>
    <definedName name="IQ_ISSUE_NAME">"c2142"</definedName>
    <definedName name="IQ_ISSUER">"c2143"</definedName>
    <definedName name="IQ_ISSUER_PARENT">"c2144"</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OR">"c655"</definedName>
    <definedName name="IQ_LL">"c656"</definedName>
    <definedName name="IQ_LOAN_LEASE_RECEIV">"c657"</definedName>
    <definedName name="IQ_LOAN_LOSS">"c1386"</definedName>
    <definedName name="IQ_LOAN_SERVICE_REV">"c658"</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FOR_SALE">"c666"</definedName>
    <definedName name="IQ_LOANS_PAST_DUE">"c667"</definedName>
    <definedName name="IQ_LOANS_RECEIV_CURRENT">"c668"</definedName>
    <definedName name="IQ_LOANS_RECEIV_LT">"c669"</definedName>
    <definedName name="IQ_LOANS_RECEIV_LT_UTI">"c670"</definedName>
    <definedName name="IQ_LONG_TERM_DEBT">"c1387"</definedName>
    <definedName name="IQ_LONG_TERM_DEBT_OVER_TOTAL_CAP">"c1388"</definedName>
    <definedName name="IQ_LONG_TERM_GROWTH">"c671"</definedName>
    <definedName name="IQ_LONG_TERM_INV">"c1389"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MACHINERY">"c711"</definedName>
    <definedName name="IQ_MAINT_REPAIR">"c2087"</definedName>
    <definedName name="IQ_MARKET_CAP_LFCF">"c2209"</definedName>
    <definedName name="IQ_MARKETCAP">"c712"</definedName>
    <definedName name="IQ_MARKETING">"c2239"</definedName>
    <definedName name="IQ_MATURITY_DATE">"c2146"</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RT_BANK_ACT">"c744"</definedName>
    <definedName name="IQ_MORT_BANKING_FEE">"c745"</definedName>
    <definedName name="IQ_MORT_INT_INC">"c746"</definedName>
    <definedName name="IQ_MORT_LOANS">"c747"</definedName>
    <definedName name="IQ_MORT_SECURITY">"c748"</definedName>
    <definedName name="IQ_MORTGAGE_SERV_RIGHTS">"c2242"</definedName>
    <definedName name="IQ_NET_CHANGE">"c749"</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TOTAL_DEPOSITS">"c779"</definedName>
    <definedName name="IQ_NET_RENTAL_EXP_FN">"c780"</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SHAREHOLDERS">"c1967"</definedName>
    <definedName name="IQ_NUMBER_SHAREHOLDERS_CLASSA">"c1968"</definedName>
    <definedName name="IQ_NUMBER_SHAREHOLDERS_OTHER">"c1969"</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THER_ADJUST_GROSS_LOANS">"c859"</definedName>
    <definedName name="IQ_OTHER_ASSETS">"c860"</definedName>
    <definedName name="IQ_OTHER_ASSETS_BNK">"c861"</definedName>
    <definedName name="IQ_OTHER_ASSETS_BR">"c862"</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URRENT_ASSETS">"c1403"</definedName>
    <definedName name="IQ_OTHER_CURRENT_LIAB">"c1404"</definedName>
    <definedName name="IQ_OTHER_DEP">"c885"</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OANS">"c945"</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TOTAL">"c954"</definedName>
    <definedName name="IQ_OTHER_NON_INT_INC">"c955"</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WNERSHIP">"c2160"</definedName>
    <definedName name="IQ_PART_TIME">"c1024"</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EXCL_FWD">"c1030"</definedName>
    <definedName name="IQ_PE_NORMALIZED">"c2207"</definedName>
    <definedName name="IQ_PE_RATIO">"c1610"</definedName>
    <definedName name="IQ_PENSION">"c1031"</definedName>
    <definedName name="IQ_PERIODDATE">"c1414"</definedName>
    <definedName name="IQ_PERIODDATE_BS">"c1032"</definedName>
    <definedName name="IQ_PERIODDATE_CF">"c1033"</definedName>
    <definedName name="IQ_PERIODDATE_IS">"c1034"</definedName>
    <definedName name="IQ_PERIODLENGTH_CF">"c1502"</definedName>
    <definedName name="IQ_PERIODLENGTH_IS">"c1503"</definedName>
    <definedName name="IQ_PERTYPE">"c1611"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ICE_OVER_BVPS">"c1412"</definedName>
    <definedName name="IQ_PRICE_OVER_LTM_EPS">"c1413"</definedName>
    <definedName name="IQ_PRICE_TARGET">"c82"</definedName>
    <definedName name="IQ_PRICEDATE">"c1069"</definedName>
    <definedName name="IQ_PRICING_DATE">"c1613"</definedName>
    <definedName name="IQ_PRIMARY_INDUSTRY">"c1070"</definedName>
    <definedName name="IQ_PRINCIPAL_AMT">"c2157"</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AL_ESTATE">"c1093"</definedName>
    <definedName name="IQ_REAL_ESTATE_ASSETS">"c1094"</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NTAL_REV">"c1101"</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TAIL_AVG_STORE_SIZE_GROSS">"c2066"</definedName>
    <definedName name="IQ_RETAIL_AVG_STORE_SIZE_NET">"c2067"</definedName>
    <definedName name="IQ_RETAIL_CLOSED_STORES">"c2063"</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URN_ASSETS">"c1113"</definedName>
    <definedName name="IQ_RETURN_ASSETS_BANK">"c1114"</definedName>
    <definedName name="IQ_RETURN_ASSETS_BROK">"c1115"</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S">"c1121"</definedName>
    <definedName name="IQ_RETURN_INVESTMENT">"c1421"</definedName>
    <definedName name="IQ_REV">"c1122"</definedName>
    <definedName name="IQ_REV_BEFORE_LL">"c1123"</definedName>
    <definedName name="IQ_REV_UTI">"c1125"</definedName>
    <definedName name="IQ_REVENUE">"c1422"</definedName>
    <definedName name="IQ_REVISION_DATE_">38798.4609490741</definedName>
    <definedName name="IQ_SALARY">"c1130"</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"c2171"</definedName>
    <definedName name="IQ_SP_DATE">"c2172"</definedName>
    <definedName name="IQ_SP_REASON">"c2174"</definedName>
    <definedName name="IQ_SP_STATUS">"c2173"</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IER_ONE_RATIO">"c1229"</definedName>
    <definedName name="IQ_TIME_DEP">"c1230"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POSITS">"c1265"</definedName>
    <definedName name="IQ_TOTAL_DIV_PAID_CF">"c1266"</definedName>
    <definedName name="IQ_TOTAL_EMPLOYEE">"c2141"</definedName>
    <definedName name="IQ_TOTAL_EMPLOYEES">"c1522"</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ROVED_RESERVES_OIL">"c2040"</definedName>
    <definedName name="IQ_TOTAL_RECEIV">"c1293"</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SPECIAL">"c1618"</definedName>
    <definedName name="IQ_TOTAL_ST_BORROW">"c1424"</definedName>
    <definedName name="IQ_TOTAL_SUBS">"c2119"</definedName>
    <definedName name="IQ_TOTAL_UNUSUAL">"c1508"</definedName>
    <definedName name="IQ_TRADE_AR">"c1345"</definedName>
    <definedName name="IQ_TRADE_PRINCIPAL">"c1309"</definedName>
    <definedName name="IQ_TRADING_ASSETS">"c1310"</definedName>
    <definedName name="IQ_TRADING_CURRENCY">"c2212"</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UST_INC">"c1319"</definedName>
    <definedName name="IQ_TRUST_PREF">"c1320"</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LEVERED_FCF">"c1908"</definedName>
    <definedName name="IQ_UNPAID_CLAIMS">"c1330"</definedName>
    <definedName name="IQ_UNREALIZED_GAIN">"c1619"</definedName>
    <definedName name="IQ_UNUSUAL_EXP">"c1456"</definedName>
    <definedName name="IQ_US_GAAP">"c1331"</definedName>
    <definedName name="IQ_UTIL_PPE_NET">"c1620"</definedName>
    <definedName name="IQ_UTIL_REV">"c2091"</definedName>
    <definedName name="IQ_UV_PENSION_LIAB">"c1332"</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OL_LAST_3MTH">"c1525"</definedName>
    <definedName name="IQ_VOL_LAST_6MTH">"c1526"</definedName>
    <definedName name="IQ_VOL_LAST_MTH">"c1524"</definedName>
    <definedName name="IQ_VOL_LAST_WK">"c1523"</definedName>
    <definedName name="IQ_VOL_LAST_YR">"c1527"</definedName>
    <definedName name="IQ_VOLUME">"c1333"</definedName>
    <definedName name="IQ_WEIGHTED_AVG_PRICE">"c1334"</definedName>
    <definedName name="IQ_WIP_INV">"c1335"</definedName>
    <definedName name="IQ_WORKMEN_WRITTEN">"c1336"</definedName>
    <definedName name="IQ_XDIV_DATE">"c2203"</definedName>
    <definedName name="IQ_YEARHIGH">"c1337"</definedName>
    <definedName name="IQ_YEARLOW">"c1338"</definedName>
    <definedName name="IQ_YTD">3000</definedName>
    <definedName name="IQ_YTW">"c2163"</definedName>
    <definedName name="IQ_YTW_DATE">"c2164"</definedName>
    <definedName name="IQ_YTW_DATE_TYPE">"c2165"</definedName>
    <definedName name="IQ_Z_SCORE">"c1339"</definedName>
    <definedName name="ir">#REF!</definedName>
    <definedName name="IrAFracc">[27]!IrAFracc</definedName>
    <definedName name="IrAHydeal">[27]!IrAHydeal</definedName>
    <definedName name="IrAHydrar">[27]!IrAHydrar</definedName>
    <definedName name="iramen" localSheetId="0">[27]!'[Mod Balances].IrAlMenu'</definedName>
    <definedName name="iramen">[27]!'[Mod Balances].IrAlMenu'</definedName>
    <definedName name="irap">#REF!</definedName>
    <definedName name="IrAPlatf">[27]!IrAPlatf</definedName>
    <definedName name="IrAPref">[27]!IrAPref</definedName>
    <definedName name="irass">#REF!</definedName>
    <definedName name="IrASulf">[27]!IrASulf</definedName>
    <definedName name="IrAunif">[27]!IrAunif</definedName>
    <definedName name="irng">#REF!</definedName>
    <definedName name="irpeg">#REF!</definedName>
    <definedName name="IrPlanta">[27]!IrPlanta</definedName>
    <definedName name="IrResumen">[27]!IrResumen</definedName>
    <definedName name="Irrigador">#REF!</definedName>
    <definedName name="irrtarget">#REF!</definedName>
    <definedName name="is">#REF!</definedName>
    <definedName name="isabela">#REF!</definedName>
    <definedName name="IsColHidden">FALSE</definedName>
    <definedName name="IsLTMColHidden">FALSE</definedName>
    <definedName name="Iss">#REF!</definedName>
    <definedName name="issafp">#REF!</definedName>
    <definedName name="isscs">#REF!</definedName>
    <definedName name="IsSecureRevolver">#REF!</definedName>
    <definedName name="IsSecureSenior1">#REF!</definedName>
    <definedName name="IsSecureSenior2">#REF!</definedName>
    <definedName name="IsSecureSenior3">#REF!</definedName>
    <definedName name="IsSecureSenior4">#REF!</definedName>
    <definedName name="IsSecureSenior5">#REF!</definedName>
    <definedName name="IsSecureSenior6">#REF!</definedName>
    <definedName name="IsSecureSenior7">#REF!</definedName>
    <definedName name="isseps">#REF!</definedName>
    <definedName name="IT">#REF!</definedName>
    <definedName name="it.">#REF!</definedName>
    <definedName name="Item">#REF!</definedName>
    <definedName name="ITEM___1.0">#REF!</definedName>
    <definedName name="ITEM__EXCAVACION_EN_CONGLOMERADO_DE_2.00_A_4.00_M">#REF!</definedName>
    <definedName name="ITEM_1.1">#REF!</definedName>
    <definedName name="ITEM_1.1.1">#REF!</definedName>
    <definedName name="ITEM_1.1.2">#REF!</definedName>
    <definedName name="ITEM_1.2.1">#REF!</definedName>
    <definedName name="ITEM_1.3.1">#REF!</definedName>
    <definedName name="ITEM_1.3.2">#REF!</definedName>
    <definedName name="ITEM_1.3.3">#REF!</definedName>
    <definedName name="ITEM_1.3.4">#REF!</definedName>
    <definedName name="ITEM_1.4">#REF!</definedName>
    <definedName name="ITEM_1.4.1">#REF!</definedName>
    <definedName name="ITEM_1.4.2">#REF!</definedName>
    <definedName name="ITEM_1.4.3">#REF!</definedName>
    <definedName name="ITEM_1.4.4">#REF!</definedName>
    <definedName name="ITEM_1.5">#REF!</definedName>
    <definedName name="ITEM_1.6.1">#REF!</definedName>
    <definedName name="ITEM_1.6.2">#REF!</definedName>
    <definedName name="ITEM_1.7.1">#REF!</definedName>
    <definedName name="ITEM_1.7.2">#REF!</definedName>
    <definedName name="ITEM_1.8">#REF!</definedName>
    <definedName name="ITEM_1_FILTRO">#REF!</definedName>
    <definedName name="ITEM_2">#REF!</definedName>
    <definedName name="ITEM_2.11">#REF!</definedName>
    <definedName name="ITEM_2.7">#REF!</definedName>
    <definedName name="ITEM_3.1">#REF!</definedName>
    <definedName name="ITEM_3.11">#REF!</definedName>
    <definedName name="ITEM_3.12">#REF!</definedName>
    <definedName name="ITEM_3.13">#REF!</definedName>
    <definedName name="ITEM_3.14">#REF!</definedName>
    <definedName name="ITEM_3.15">#REF!</definedName>
    <definedName name="ITEM_3_FILTRO">#REF!</definedName>
    <definedName name="ITEM_4">#REF!</definedName>
    <definedName name="ITEM_4_FILTRO">#REF!</definedName>
    <definedName name="ITEM_5">#REF!</definedName>
    <definedName name="ITEM_5_FILTRO">#REF!</definedName>
    <definedName name="ITEM_6.2">#REF!</definedName>
    <definedName name="ITEM_6.3">#REF!</definedName>
    <definedName name="ITEM_6.4">#REF!</definedName>
    <definedName name="ITEM_6.5">#REF!</definedName>
    <definedName name="ITEM_6.6">#REF!</definedName>
    <definedName name="ITEM_6.7">#REF!</definedName>
    <definedName name="ITEM_6.8">#REF!</definedName>
    <definedName name="ITEM_6.9">#REF!</definedName>
    <definedName name="ITEM_6_FILTRO">#REF!</definedName>
    <definedName name="ITEM_7">#REF!</definedName>
    <definedName name="ITEM_8">#REF!</definedName>
    <definedName name="ITEM_9">#REF!</definedName>
    <definedName name="ITEM_APU">#REF!</definedName>
    <definedName name="ITEM_COD45">#REF!</definedName>
    <definedName name="item_exccon">#REF!</definedName>
    <definedName name="ITEM_INST_2">#REF!</definedName>
    <definedName name="ITEM_INST_3">#REF!</definedName>
    <definedName name="ITEM_MEDID">#REF!</definedName>
    <definedName name="Item_number">#REF!</definedName>
    <definedName name="ITEM_REDU">#REF!</definedName>
    <definedName name="ITEM_SIFON">#REF!</definedName>
    <definedName name="ITEM_TEE_3_2">#REF!</definedName>
    <definedName name="ITEM_TEE_4X4">#REF!</definedName>
    <definedName name="ITEM_TEFLON">#REF!</definedName>
    <definedName name="ITEM_VENTO">#REF!</definedName>
    <definedName name="ITEM1">#REF!</definedName>
    <definedName name="ITEM1_133">#REF!</definedName>
    <definedName name="ITEM1_149">#REF!</definedName>
    <definedName name="ITEM1_186">#REF!</definedName>
    <definedName name="ITEM1_187">#REF!</definedName>
    <definedName name="item10">#REF!</definedName>
    <definedName name="item11">#REF!</definedName>
    <definedName name="item12">#REF!</definedName>
    <definedName name="ITEM15">#REF!</definedName>
    <definedName name="ITEM15_133">#REF!</definedName>
    <definedName name="ITEM15_149">#REF!</definedName>
    <definedName name="ITEM15_186">#REF!</definedName>
    <definedName name="ITEM15_187">#REF!</definedName>
    <definedName name="ITEM2">#REF!</definedName>
    <definedName name="ITEM2.10">#REF!</definedName>
    <definedName name="ITEM2.11">#REF!</definedName>
    <definedName name="ITEM2.12">#REF!</definedName>
    <definedName name="ITEM2_133">#REF!</definedName>
    <definedName name="ITEM2_149">#REF!</definedName>
    <definedName name="ITEM2_186">#REF!</definedName>
    <definedName name="ITEM2_187">#REF!</definedName>
    <definedName name="ITEM201.1">#REF!</definedName>
    <definedName name="ITEM201.2">#REF!</definedName>
    <definedName name="ITEM201.3">#REF!</definedName>
    <definedName name="ITEM210.2">#REF!</definedName>
    <definedName name="ITEM210.3">#REF!</definedName>
    <definedName name="ITEM211.1">#REF!</definedName>
    <definedName name="ITEM220.1">#REF!</definedName>
    <definedName name="ITEM222">#REF!</definedName>
    <definedName name="ITEM230">#REF!</definedName>
    <definedName name="item230.1">#REF!</definedName>
    <definedName name="ITEM3">#REF!</definedName>
    <definedName name="ITEM3.15">#REF!</definedName>
    <definedName name="ITEM3.16">#REF!</definedName>
    <definedName name="ITEM3.17">#REF!</definedName>
    <definedName name="ITEM3.18">#REF!</definedName>
    <definedName name="ITEM3.19">#REF!</definedName>
    <definedName name="ITEM3.20">#REF!</definedName>
    <definedName name="ITEM3.21">#REF!</definedName>
    <definedName name="ITEM3.22">#REF!</definedName>
    <definedName name="ITEM3.23">#REF!</definedName>
    <definedName name="ITEM3_133">#REF!</definedName>
    <definedName name="ITEM3_149">#REF!</definedName>
    <definedName name="ITEM3_186">#REF!</definedName>
    <definedName name="ITEM3_187">#REF!</definedName>
    <definedName name="item310">#REF!</definedName>
    <definedName name="item320">#REF!</definedName>
    <definedName name="item320.2">#REF!</definedName>
    <definedName name="ITEM330">#REF!</definedName>
    <definedName name="item330.1">#REF!</definedName>
    <definedName name="item4">[96]APU!$F$137</definedName>
    <definedName name="ITEM4.20">#REF!</definedName>
    <definedName name="ITEM4.21">#REF!</definedName>
    <definedName name="ITEM4.22">#REF!</definedName>
    <definedName name="ITEM4.23">#REF!</definedName>
    <definedName name="ITEM4.24">#REF!</definedName>
    <definedName name="ITEM4.25">#REF!</definedName>
    <definedName name="ITEM4.26">#REF!</definedName>
    <definedName name="ITEM4.27">#REF!</definedName>
    <definedName name="ITEM4.28">#REF!</definedName>
    <definedName name="ITEM4.29">#REF!</definedName>
    <definedName name="ITEM4.30">#REF!</definedName>
    <definedName name="ITEM4.31">#REF!</definedName>
    <definedName name="ITEM4.32">#REF!</definedName>
    <definedName name="ITEM4.33">#REF!</definedName>
    <definedName name="ITEM4.34">#REF!</definedName>
    <definedName name="ITEM4.35">#REF!</definedName>
    <definedName name="ITEM4.36">#REF!</definedName>
    <definedName name="ITEM4.37">#REF!</definedName>
    <definedName name="ITEM4.38">#REF!</definedName>
    <definedName name="ITEM4.39">#REF!</definedName>
    <definedName name="ITEM4.40">#REF!</definedName>
    <definedName name="ITEM4.41">#REF!</definedName>
    <definedName name="ITEM4.42">#REF!</definedName>
    <definedName name="ITEM4.43">#REF!</definedName>
    <definedName name="ITEM4.44">#REF!</definedName>
    <definedName name="ITEM4.45">#REF!</definedName>
    <definedName name="ITEM4.46">#REF!</definedName>
    <definedName name="ITEM410">#REF!</definedName>
    <definedName name="ITEM420">#REF!</definedName>
    <definedName name="ITEM450">#REF!</definedName>
    <definedName name="item450.2P">#REF!</definedName>
    <definedName name="ITEM5">#REF!</definedName>
    <definedName name="ITEM5.100">#REF!</definedName>
    <definedName name="ITEM5.101">#REF!</definedName>
    <definedName name="ITEM5.104">#REF!</definedName>
    <definedName name="ITEM5.105">#REF!</definedName>
    <definedName name="ITEM5.106">#REF!</definedName>
    <definedName name="ITEM5.107">#REF!</definedName>
    <definedName name="ITEM5.108">#REF!</definedName>
    <definedName name="ITEM5.109">#REF!</definedName>
    <definedName name="ITEM5.111">#REF!</definedName>
    <definedName name="ITEM5.112">#REF!</definedName>
    <definedName name="ITEM5.113">#REF!</definedName>
    <definedName name="ITEM5.114">#REF!</definedName>
    <definedName name="ITEM5.115">#REF!</definedName>
    <definedName name="ITEM5.53">#REF!</definedName>
    <definedName name="ITEM5.54">#REF!</definedName>
    <definedName name="ITEM5.55">#REF!</definedName>
    <definedName name="ITEM5.56">#REF!</definedName>
    <definedName name="ITEM5.57">#REF!</definedName>
    <definedName name="ITEM5.58">#REF!</definedName>
    <definedName name="ITEM5.59">#REF!</definedName>
    <definedName name="ITEM5.60">#REF!</definedName>
    <definedName name="ITEM5.61">#REF!</definedName>
    <definedName name="ITEM5.62">#REF!</definedName>
    <definedName name="ITEM5.63">#REF!</definedName>
    <definedName name="ITEM5.64">#REF!</definedName>
    <definedName name="ITEM5.65">#REF!</definedName>
    <definedName name="ITEM5.66">#REF!</definedName>
    <definedName name="ITEM5.67">#REF!</definedName>
    <definedName name="ITEM5.68">#REF!</definedName>
    <definedName name="ITEM5.69">#REF!</definedName>
    <definedName name="ITEM5.70">#REF!</definedName>
    <definedName name="ITEM5.71">#REF!</definedName>
    <definedName name="ITEM5.72">#REF!</definedName>
    <definedName name="ITEM5.73">#REF!</definedName>
    <definedName name="ITEM5.74">#REF!</definedName>
    <definedName name="ITEM5.77">#REF!</definedName>
    <definedName name="ITEM5.78">#REF!</definedName>
    <definedName name="ITEM5.79">#REF!</definedName>
    <definedName name="ITEM5.80">#REF!</definedName>
    <definedName name="ITEM5.82">#REF!</definedName>
    <definedName name="ITEM5.83">#REF!</definedName>
    <definedName name="ITEM5.84">#REF!</definedName>
    <definedName name="ITEM5.85">#REF!</definedName>
    <definedName name="ITEM5.86">#REF!</definedName>
    <definedName name="ITEM5.87">#REF!</definedName>
    <definedName name="ITEM5.88">#REF!</definedName>
    <definedName name="ITEM5.89">#REF!</definedName>
    <definedName name="ITEM5.90">#REF!</definedName>
    <definedName name="ITEM5.91">#REF!</definedName>
    <definedName name="ITEM5.92">#REF!</definedName>
    <definedName name="ITEM5.93">#REF!</definedName>
    <definedName name="ITEM5.94">#REF!</definedName>
    <definedName name="ITEM5.95">#REF!</definedName>
    <definedName name="ITEM5.96">#REF!</definedName>
    <definedName name="ITEM5.97">#REF!</definedName>
    <definedName name="ITEM5.98">#REF!</definedName>
    <definedName name="ITEM5.99">#REF!</definedName>
    <definedName name="ITEM521">#REF!</definedName>
    <definedName name="item6">[96]APU!$F$197</definedName>
    <definedName name="ITEM6.1">#REF!</definedName>
    <definedName name="item600.1">#REF!</definedName>
    <definedName name="ITEM610">#REF!</definedName>
    <definedName name="item610.1">#REF!</definedName>
    <definedName name="item610.2">#REF!</definedName>
    <definedName name="ITEM630.4">#REF!</definedName>
    <definedName name="ITEM630.5">#REF!</definedName>
    <definedName name="ITEM630.6">#REF!</definedName>
    <definedName name="ITEM630.7">#REF!</definedName>
    <definedName name="ITEM630.8">#REF!</definedName>
    <definedName name="ITEM632">#REF!</definedName>
    <definedName name="ITEM640">#REF!</definedName>
    <definedName name="item640.3">#REF!</definedName>
    <definedName name="ITEM661">#REF!</definedName>
    <definedName name="ITEM671">#REF!</definedName>
    <definedName name="item673.1">#REF!</definedName>
    <definedName name="item673.3">#REF!</definedName>
    <definedName name="ITEM681">#REF!</definedName>
    <definedName name="item7">[96]APU!$F$226</definedName>
    <definedName name="ITEM7.1">#REF!</definedName>
    <definedName name="ITEM7.10">#REF!</definedName>
    <definedName name="ITEM7.11">#REF!</definedName>
    <definedName name="ITEM7.12">#REF!</definedName>
    <definedName name="ITEM7.13">#REF!</definedName>
    <definedName name="ITEM7.14">#REF!</definedName>
    <definedName name="ITEM7.15">#REF!</definedName>
    <definedName name="ITEM7.16">#REF!</definedName>
    <definedName name="ITEM7.17">#REF!</definedName>
    <definedName name="ITEM7.18">#REF!</definedName>
    <definedName name="ITEM7.19">#REF!</definedName>
    <definedName name="ITEM7.2">#REF!</definedName>
    <definedName name="ITEM7.20">#REF!</definedName>
    <definedName name="ITEM7.21">#REF!</definedName>
    <definedName name="ITEM7.22">#REF!</definedName>
    <definedName name="ITEM7.23">#REF!</definedName>
    <definedName name="ITEM7.24">#REF!</definedName>
    <definedName name="ITEM7.25">#REF!</definedName>
    <definedName name="ITEM7.26">#REF!</definedName>
    <definedName name="ITEM7.27">#REF!</definedName>
    <definedName name="ITEM7.28">#REF!</definedName>
    <definedName name="ITEM7.29">#REF!</definedName>
    <definedName name="ITEM7.3">#REF!</definedName>
    <definedName name="ITEM7.30">#REF!</definedName>
    <definedName name="ITEM7.31">#REF!</definedName>
    <definedName name="ITEM7.32">#REF!</definedName>
    <definedName name="ITEM7.33">#REF!</definedName>
    <definedName name="ITEM7.34">#REF!</definedName>
    <definedName name="ITEM7.35">#REF!</definedName>
    <definedName name="ITEM7.4">#REF!</definedName>
    <definedName name="ITEM7.5">#REF!</definedName>
    <definedName name="ITEM7.6">#REF!</definedName>
    <definedName name="ITEM7.7">#REF!</definedName>
    <definedName name="ITEM7.8">#REF!</definedName>
    <definedName name="ITEM7.9">#REF!</definedName>
    <definedName name="item700.1">#REF!</definedName>
    <definedName name="ITEM704">#REF!</definedName>
    <definedName name="item710.1">#REF!</definedName>
    <definedName name="item710.2">#REF!</definedName>
    <definedName name="ITEM720">#REF!</definedName>
    <definedName name="item730.1">#REF!</definedName>
    <definedName name="item730.2">#REF!</definedName>
    <definedName name="item730.2.4">#REF!</definedName>
    <definedName name="item8">#REF!</definedName>
    <definedName name="item9">#REF!</definedName>
    <definedName name="ITEM900">#REF!</definedName>
    <definedName name="item900.2">#REF!</definedName>
    <definedName name="ITEMCOD90">#REF!</definedName>
    <definedName name="ItemCodos">#REF!</definedName>
    <definedName name="ITEMPROPUESTA">#REF!</definedName>
    <definedName name="ITEMS">#REF!</definedName>
    <definedName name="ITEMS3">#REF!</definedName>
    <definedName name="ITEN_2_FILTRO">#REF!</definedName>
    <definedName name="ITEN320">#REF!</definedName>
    <definedName name="ITENM_DOMIC">#REF!</definedName>
    <definedName name="IU">#REF!</definedName>
    <definedName name="IUI">{"TAB1",#N/A,TRUE,"GENERAL";"TAB2",#N/A,TRUE,"GENERAL";"TAB3",#N/A,TRUE,"GENERAL";"TAB4",#N/A,TRUE,"GENERAL";"TAB5",#N/A,TRUE,"GENERAL"}</definedName>
    <definedName name="iuit7">{"TAB1",#N/A,TRUE,"GENERAL";"TAB2",#N/A,TRUE,"GENERAL";"TAB3",#N/A,TRUE,"GENERAL";"TAB4",#N/A,TRUE,"GENERAL";"TAB5",#N/A,TRUE,"GENERAL"}</definedName>
    <definedName name="iul">{"via1",#N/A,TRUE,"general";"via2",#N/A,TRUE,"general";"via3",#N/A,TRUE,"general"}</definedName>
    <definedName name="iuouio">{"via1",#N/A,TRUE,"general";"via2",#N/A,TRUE,"general";"via3",#N/A,TRUE,"general"}</definedName>
    <definedName name="iutrytb">{#N/A,#N/A,TRUE,"INGENIERIA";#N/A,#N/A,TRUE,"COMPRAS";#N/A,#N/A,TRUE,"DIRECCION";#N/A,#N/A,TRUE,"RESUMEN"}</definedName>
    <definedName name="iuyi9">{"TAB1",#N/A,TRUE,"GENERAL";"TAB2",#N/A,TRUE,"GENERAL";"TAB3",#N/A,TRUE,"GENERAL";"TAB4",#N/A,TRUE,"GENERAL";"TAB5",#N/A,TRUE,"GENERAL"}</definedName>
    <definedName name="IVA">#REF!</definedName>
    <definedName name="IVA.ManoObra">#REF!</definedName>
    <definedName name="IVA_2017">#REF!</definedName>
    <definedName name="IVA_UTIL">#REF!</definedName>
    <definedName name="IVAConsultoria">#REF!</definedName>
    <definedName name="ivacostruzione">#REF!</definedName>
    <definedName name="IVAS">[40]Datos!$A$21:$B$21</definedName>
    <definedName name="IVASobreUtilidad">#REF!</definedName>
    <definedName name="IvaSUtl">#REF!</definedName>
    <definedName name="iwjer">#REF!</definedName>
    <definedName name="iyuiuyi">{"via1",#N/A,TRUE,"general";"via2",#N/A,TRUE,"general";"via3",#N/A,TRUE,"general"}</definedName>
    <definedName name="IZQ_AUX">LEFT(#REF!,2)</definedName>
    <definedName name="j">{"TAB1",#N/A,TRUE,"GENERAL";"TAB2",#N/A,TRUE,"GENERAL";"TAB3",#N/A,TRUE,"GENERAL";"TAB4",#N/A,TRUE,"GENERAL";"TAB5",#N/A,TRUE,"GENERAL"}</definedName>
    <definedName name="Ja">#REF!</definedName>
    <definedName name="JACK_RYAN">#REF!</definedName>
    <definedName name="jan02a">#REF!</definedName>
    <definedName name="JAPF">#REF!</definedName>
    <definedName name="Jb">#REF!</definedName>
    <definedName name="Jc">#REF!</definedName>
    <definedName name="Jd">#REF!</definedName>
    <definedName name="jdh">{"TAB1",#N/A,TRUE,"GENERAL";"TAB2",#N/A,TRUE,"GENERAL";"TAB3",#N/A,TRUE,"GENERAL";"TAB4",#N/A,TRUE,"GENERAL";"TAB5",#N/A,TRUE,"GENERAL"}</definedName>
    <definedName name="Je">#REF!</definedName>
    <definedName name="JEE_">#REF!</definedName>
    <definedName name="JEEEP">#REF!</definedName>
    <definedName name="jefe">[64]INTERV_!$A$42</definedName>
    <definedName name="JESUS">{"PRES REHAB ARM-PER POR ITEMS  KM A KM",#N/A,TRUE,"Rehabilitacion Arm-Per"}</definedName>
    <definedName name="JET">#REF!</definedName>
    <definedName name="JETA_">#REF!</definedName>
    <definedName name="JETB_">#REF!</definedName>
    <definedName name="jeytj">{"TAB1",#N/A,TRUE,"GENERAL";"TAB2",#N/A,TRUE,"GENERAL";"TAB3",#N/A,TRUE,"GENERAL";"TAB4",#N/A,TRUE,"GENERAL";"TAB5",#N/A,TRUE,"GENERAL"}</definedName>
    <definedName name="Jf">#REF!</definedName>
    <definedName name="jfç">#REF!</definedName>
    <definedName name="jfhjfrt">{"TAB1",#N/A,TRUE,"GENERAL";"TAB2",#N/A,TRUE,"GENERAL";"TAB3",#N/A,TRUE,"GENERAL";"TAB4",#N/A,TRUE,"GENERAL";"TAB5",#N/A,TRUE,"GENERAL"}</definedName>
    <definedName name="jfufh">{#N/A,#N/A,TRUE,"INGENIERIA";#N/A,#N/A,TRUE,"COMPRAS";#N/A,#N/A,TRUE,"DIRECCION";#N/A,#N/A,TRUE,"RESUMEN"}</definedName>
    <definedName name="jfufhf">{#N/A,#N/A,TRUE,"INGENIERIA";#N/A,#N/A,TRUE,"COMPRAS";#N/A,#N/A,TRUE,"DIRECCION";#N/A,#N/A,TRUE,"RESUMEN"}</definedName>
    <definedName name="jgfj">{"via1",#N/A,TRUE,"general";"via2",#N/A,TRUE,"general";"via3",#N/A,TRUE,"general"}</definedName>
    <definedName name="jghj">{"TAB1",#N/A,TRUE,"GENERAL";"TAB2",#N/A,TRUE,"GENERAL";"TAB3",#N/A,TRUE,"GENERAL";"TAB4",#N/A,TRUE,"GENERAL";"TAB5",#N/A,TRUE,"GENERAL"}</definedName>
    <definedName name="jgj">{"TAB1",#N/A,TRUE,"GENERAL";"TAB2",#N/A,TRUE,"GENERAL";"TAB3",#N/A,TRUE,"GENERAL";"TAB4",#N/A,TRUE,"GENERAL";"TAB5",#N/A,TRUE,"GENERAL"}</definedName>
    <definedName name="JGJG">#REF!</definedName>
    <definedName name="JGVJHGVJH">#REF!</definedName>
    <definedName name="jh">#REF!</definedName>
    <definedName name="jhg">{"TAB1",#N/A,TRUE,"GENERAL";"TAB2",#N/A,TRUE,"GENERAL";"TAB3",#N/A,TRUE,"GENERAL";"TAB4",#N/A,TRUE,"GENERAL";"TAB5",#N/A,TRUE,"GENERAL"}</definedName>
    <definedName name="JHH">#REF!</definedName>
    <definedName name="jhjyj">{"via1",#N/A,TRUE,"general";"via2",#N/A,TRUE,"general";"via3",#N/A,TRUE,"general"}</definedName>
    <definedName name="JHK">{"TAB1",#N/A,TRUE,"GENERAL";"TAB2",#N/A,TRUE,"GENERAL";"TAB3",#N/A,TRUE,"GENERAL";"TAB4",#N/A,TRUE,"GENERAL";"TAB5",#N/A,TRUE,"GENERAL"}</definedName>
    <definedName name="jhkgjkvf">{"TAB1",#N/A,TRUE,"GENERAL";"TAB2",#N/A,TRUE,"GENERAL";"TAB3",#N/A,TRUE,"GENERAL";"TAB4",#N/A,TRUE,"GENERAL";"TAB5",#N/A,TRUE,"GENERAL"}</definedName>
    <definedName name="jikj">{#N/A,#N/A,TRUE,"Stato Patrimoniale Civilistico";#N/A,#N/A,TRUE,"Conto Economico Civilistico";#N/A,#N/A,TRUE,"Riclassifica SP";#N/A,#N/A,TRUE,"Riclassifica CE";#N/A,#N/A,TRUE,"Indici di Bilancio";#N/A,#N/A,TRUE,"Composizione SP";#N/A,#N/A,TRUE,"Liquidità";#N/A,#N/A,TRUE,"Solidità";#N/A,#N/A,TRUE,"Redditività";#N/A,#N/A,TRUE,"Sviluppo"}</definedName>
    <definedName name="jikjo">{"rawdata",#N/A,TRUE,"HKT";"in",#N/A,TRUE,"HKT";"rawdata",#N/A,TRUE,"PTInd";"in",#N/A,TRUE,"PTInd";"rawdata",#N/A,TRUE,"NTT";"in",#N/A,TRUE,"NTT";"rawdata",#N/A,TRUE,"PLD";"in",#N/A,TRUE,"PLD";"rawdata",#N/A,TRUE,"PTTelk";"in",#N/A,TRUE,"PTTelk";"rawdata",#N/A,TRUE,"ST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jj">{"via1",#N/A,TRUE,"general";"via2",#N/A,TRUE,"general";"via3",#N/A,TRUE,"general"}</definedName>
    <definedName name="jjfq">{"via1",#N/A,TRUE,"general";"via2",#N/A,TRUE,"general";"via3",#N/A,TRUE,"general"}</definedName>
    <definedName name="JJJ">#REF!</definedName>
    <definedName name="jjjhjddfg">{"via1",#N/A,TRUE,"general";"via2",#N/A,TRUE,"general";"via3",#N/A,TRUE,"general"}</definedName>
    <definedName name="jjjjj">#REF!</definedName>
    <definedName name="jjjjjjjjjjjjjjj">#REF!</definedName>
    <definedName name="jjjjju">{"via1",#N/A,TRUE,"general";"via2",#N/A,TRUE,"general";"via3",#N/A,TRUE,"general"}</definedName>
    <definedName name="jjujujty">{"TAB1",#N/A,TRUE,"GENERAL";"TAB2",#N/A,TRUE,"GENERAL";"TAB3",#N/A,TRUE,"GENERAL";"TAB4",#N/A,TRUE,"GENERAL";"TAB5",#N/A,TRUE,"GENERAL"}</definedName>
    <definedName name="jjyjy">{"via1",#N/A,TRUE,"general";"via2",#N/A,TRUE,"general";"via3",#N/A,TRUE,"general"}</definedName>
    <definedName name="jk">#REF!</definedName>
    <definedName name="jkjh">#REF!</definedName>
    <definedName name="jkk">{"TAB1",#N/A,TRUE,"GENERAL";"TAB2",#N/A,TRUE,"GENERAL";"TAB3",#N/A,TRUE,"GENERAL";"TAB4",#N/A,TRUE,"GENERAL";"TAB5",#N/A,TRUE,"GENERAL"}</definedName>
    <definedName name="jkl">{"TAB1",#N/A,TRUE,"GENERAL";"TAB2",#N/A,TRUE,"GENERAL";"TAB3",#N/A,TRUE,"GENERAL";"TAB4",#N/A,TRUE,"GENERAL";"TAB5",#N/A,TRUE,"GENERAL"}</definedName>
    <definedName name="jklj">#REF!</definedName>
    <definedName name="jl">#REF!</definedName>
    <definedName name="jn">#REF!</definedName>
    <definedName name="jñ">#REF!</definedName>
    <definedName name="jo">#REF!</definedName>
    <definedName name="Job_number">#REF!</definedName>
    <definedName name="JobNo">#REF!</definedName>
    <definedName name="JOHNNY">#REF!</definedName>
    <definedName name="JOHNNY_10">#REF!</definedName>
    <definedName name="JOHNNY_3">#REF!</definedName>
    <definedName name="JOHNNY_4">#REF!</definedName>
    <definedName name="JOHNNY_5">#REF!</definedName>
    <definedName name="JOHNNY_6">#REF!</definedName>
    <definedName name="JOHNNY_7">#REF!</definedName>
    <definedName name="JOHNNY_8">#REF!</definedName>
    <definedName name="JOHNNY_9">#REF!</definedName>
    <definedName name="JORNADA6">#REF!</definedName>
    <definedName name="JORNADAC5">#REF!</definedName>
    <definedName name="JORNADAC6">#REF!</definedName>
    <definedName name="JORNADAS6">#REF!</definedName>
    <definedName name="JORNADASC1">#REF!</definedName>
    <definedName name="JORNADASC2">#REF!</definedName>
    <definedName name="JORNADASC3">#REF!</definedName>
    <definedName name="JORNADASC4">#REF!</definedName>
    <definedName name="JORNADASC5">#REF!</definedName>
    <definedName name="JORNADASC6">#REF!</definedName>
    <definedName name="Jornal">#REF!</definedName>
    <definedName name="jose">#REF!</definedName>
    <definedName name="José">#REF!</definedName>
    <definedName name="Jose1">#REF!</definedName>
    <definedName name="jose3">#REF!</definedName>
    <definedName name="jqm">#REF!</definedName>
    <definedName name="JRYJ">{"via1",#N/A,TRUE,"general";"via2",#N/A,TRUE,"general";"via3",#N/A,TRUE,"general"}</definedName>
    <definedName name="JSALRIOS">#REF!</definedName>
    <definedName name="jt">#REF!</definedName>
    <definedName name="jtyj">{"TAB1",#N/A,TRUE,"GENERAL";"TAB2",#N/A,TRUE,"GENERAL";"TAB3",#N/A,TRUE,"GENERAL";"TAB4",#N/A,TRUE,"GENERAL";"TAB5",#N/A,TRUE,"GENERAL"}</definedName>
    <definedName name="jtyry">{"TAB1",#N/A,TRUE,"GENERAL";"TAB2",#N/A,TRUE,"GENERAL";"TAB3",#N/A,TRUE,"GENERAL";"TAB4",#N/A,TRUE,"GENERAL";"TAB5",#N/A,TRUE,"GENERAL"}</definedName>
    <definedName name="JU">[61]otros!$A$6:$A$1235</definedName>
    <definedName name="JUBILADOS">#REF!</definedName>
    <definedName name="JUBILADOS1">#REF!</definedName>
    <definedName name="Juego_de_Incrustaciones">#REF!</definedName>
    <definedName name="Juego_de_Incrustaciones_11">#REF!</definedName>
    <definedName name="JUEGO_DE_MADERA_RESBALADERO_TELARAÑA_ESCALERA">[20]LISTA!$E$224</definedName>
    <definedName name="JUEGO_DE_POSTES_INCLUYE_MALLA">[20]LISTA!$E$225</definedName>
    <definedName name="juhtf">'[97]DUB-823'!#REF!</definedName>
    <definedName name="jui">#REF!</definedName>
    <definedName name="juj">{"via1",#N/A,TRUE,"general";"via2",#N/A,TRUE,"general";"via3",#N/A,TRUE,"general"}</definedName>
    <definedName name="jujcx">{"via1",#N/A,TRUE,"general";"via2",#N/A,TRUE,"general";"via3",#N/A,TRUE,"general"}</definedName>
    <definedName name="jujuj">{"via1",#N/A,TRUE,"general";"via2",#N/A,TRUE,"general";"via3",#N/A,TRUE,"general"}</definedName>
    <definedName name="jujujuju">{"TAB1",#N/A,TRUE,"GENERAL";"TAB2",#N/A,TRUE,"GENERAL";"TAB3",#N/A,TRUE,"GENERAL";"TAB4",#N/A,TRUE,"GENERAL";"TAB5",#N/A,TRUE,"GENERAL"}</definedName>
    <definedName name="JUL">#REF!</definedName>
    <definedName name="jun">#REF!</definedName>
    <definedName name="JUNE3">#REF!</definedName>
    <definedName name="junebs">#REF!</definedName>
    <definedName name="juneint">#REF!</definedName>
    <definedName name="juneint1">#REF!</definedName>
    <definedName name="juneint2">#REF!</definedName>
    <definedName name="JUNEINT3">#REF!</definedName>
    <definedName name="juuuhb">{"TAB1",#N/A,TRUE,"GENERAL";"TAB2",#N/A,TRUE,"GENERAL";"TAB3",#N/A,TRUE,"GENERAL";"TAB4",#N/A,TRUE,"GENERAL";"TAB5",#N/A,TRUE,"GENERAL"}</definedName>
    <definedName name="juy">#REF!</definedName>
    <definedName name="JVCGCFXF4">#REF!</definedName>
    <definedName name="jvv">#REF!</definedName>
    <definedName name="jyjt7">{"via1",#N/A,TRUE,"general";"via2",#N/A,TRUE,"general";"via3",#N/A,TRUE,"general"}</definedName>
    <definedName name="jyt">{"via1",#N/A,TRUE,"general";"via2",#N/A,TRUE,"general";"via3",#N/A,TRUE,"general"}</definedName>
    <definedName name="jytj">{"via1",#N/A,TRUE,"general";"via2",#N/A,TRUE,"general";"via3",#N/A,TRUE,"general"}</definedName>
    <definedName name="jyuju">{"via1",#N/A,TRUE,"general";"via2",#N/A,TRUE,"general";"via3",#N/A,TRUE,"general"}</definedName>
    <definedName name="jyujyuj">{"via1",#N/A,TRUE,"general";"via2",#N/A,TRUE,"general";"via3",#N/A,TRUE,"general"}</definedName>
    <definedName name="K">#REF!</definedName>
    <definedName name="k.etapa">#REF!</definedName>
    <definedName name="K_Curr">[81]Company!$C$19</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a">#REF!</definedName>
    <definedName name="karen">#REF!,#REF!</definedName>
    <definedName name="kdmfm">#REF!</definedName>
    <definedName name="kein">#REF!</definedName>
    <definedName name="kf">#REF!</definedName>
    <definedName name="KFMDKMKF">#REF!</definedName>
    <definedName name="KG">[7]MAT!#REF!</definedName>
    <definedName name="KgAcero">#REF!</definedName>
    <definedName name="kgkgkg">{#N/A,#N/A,TRUE,"INGENIERIA";#N/A,#N/A,TRUE,"COMPRAS";#N/A,#N/A,TRUE,"DIRECCION";#N/A,#N/A,TRUE,"RESUMEN"}</definedName>
    <definedName name="kh">#REF!</definedName>
    <definedName name="KHGGH">{"via1",#N/A,TRUE,"general";"via2",#N/A,TRUE,"general";"via3",#N/A,TRUE,"general"}</definedName>
    <definedName name="KHJ">#REF!</definedName>
    <definedName name="khjk7">{"TAB1",#N/A,TRUE,"GENERAL";"TAB2",#N/A,TRUE,"GENERAL";"TAB3",#N/A,TRUE,"GENERAL";"TAB4",#N/A,TRUE,"GENERAL";"TAB5",#N/A,TRUE,"GENERAL"}</definedName>
    <definedName name="Ki">#REF!</definedName>
    <definedName name="kikik">{"via1",#N/A,TRUE,"general";"via2",#N/A,TRUE,"general";"via3",#N/A,TRUE,"general"}</definedName>
    <definedName name="kio">#REF!</definedName>
    <definedName name="kip">#REF!</definedName>
    <definedName name="KITAIS">#REF!</definedName>
    <definedName name="KitCarretera">#REF!</definedName>
    <definedName name="KitCarreteraCostos">#REF!</definedName>
    <definedName name="Kiunga_Elec">#REF!</definedName>
    <definedName name="kj">#REF!</definedName>
    <definedName name="KJH">#REF!</definedName>
    <definedName name="kjhkd">{"via1",#N/A,TRUE,"general";"via2",#N/A,TRUE,"general";"via3",#N/A,TRUE,"general"}</definedName>
    <definedName name="kjj">#REF!</definedName>
    <definedName name="kjk">{"via1",#N/A,TRUE,"general";"via2",#N/A,TRUE,"general";"via3",#N/A,TRUE,"general"}</definedName>
    <definedName name="kjkjk">#REF!</definedName>
    <definedName name="kjljkl">#REF!</definedName>
    <definedName name="kjtrkjr">{"via1",#N/A,TRUE,"general";"via2",#N/A,TRUE,"general";"via3",#N/A,TRUE,"general"}</definedName>
    <definedName name="KK">#REF!</definedName>
    <definedName name="KKJ">#REF!</definedName>
    <definedName name="KKK">#REF!</definedName>
    <definedName name="kkkk">[98]Lagunas!#REF!</definedName>
    <definedName name="kkkki">{"via1",#N/A,TRUE,"general";"via2",#N/A,TRUE,"general";"via3",#N/A,TRUE,"general"}</definedName>
    <definedName name="kkkkkki">{"TAB1",#N/A,TRUE,"GENERAL";"TAB2",#N/A,TRUE,"GENERAL";"TAB3",#N/A,TRUE,"GENERAL";"TAB4",#N/A,TRUE,"GENERAL";"TAB5",#N/A,TRUE,"GENERAL"}</definedName>
    <definedName name="kkkkkkk">#REF!</definedName>
    <definedName name="kkkkkkkk">#REF!</definedName>
    <definedName name="kkkkkkkkkkk">#REF!</definedName>
    <definedName name="kl">#REF!</definedName>
    <definedName name="KLJKLMDS">#REF!</definedName>
    <definedName name="klklk">#REF!</definedName>
    <definedName name="km">#REF!</definedName>
    <definedName name="kmbarriera1">#REF!</definedName>
    <definedName name="kmcaianello">#REF!</definedName>
    <definedName name="Kn_a_Ton">'[99]listado apu'!#REF!</definedName>
    <definedName name="kñy">#REF!</definedName>
    <definedName name="ko">#REF!</definedName>
    <definedName name="koraza">#REF!</definedName>
    <definedName name="KORN">{#N/A,#N/A,TRUE,"INGENIERIA";#N/A,#N/A,TRUE,"COMPRAS";#N/A,#N/A,TRUE,"DIRECCION";#N/A,#N/A,TRUE,"RESUMEN"}</definedName>
    <definedName name="KP">#REF!</definedName>
    <definedName name="krtrk">{"via1",#N/A,TRUE,"general";"via2",#N/A,TRUE,"general";"via3",#N/A,TRUE,"general"}</definedName>
    <definedName name="ks">#REF!</definedName>
    <definedName name="ksogtk">#REF!</definedName>
    <definedName name="KTES_AL">#REF!</definedName>
    <definedName name="KU">#REF!</definedName>
    <definedName name="kuh">#REF!</definedName>
    <definedName name="kuy">#REF!</definedName>
    <definedName name="kuyhgbe">#REF!</definedName>
    <definedName name="kyr">{"TAB1",#N/A,TRUE,"GENERAL";"TAB2",#N/A,TRUE,"GENERAL";"TAB3",#N/A,TRUE,"GENERAL";"TAB4",#N/A,TRUE,"GENERAL";"TAB5",#N/A,TRUE,"GENERAL"}</definedName>
    <definedName name="L">#REF!</definedName>
    <definedName name="L.CARCAMO">#REF!</definedName>
    <definedName name="L.CIL">#REF!</definedName>
    <definedName name="L.Tipo">#REF!</definedName>
    <definedName name="L_">#REF!</definedName>
    <definedName name="L_L">#REF!</definedName>
    <definedName name="L_TUB">#REF!</definedName>
    <definedName name="L21_001">#REF!</definedName>
    <definedName name="l21_002">#REF!</definedName>
    <definedName name="l21_003">#REF!</definedName>
    <definedName name="l21_004">#REF!</definedName>
    <definedName name="l21_005">#REF!</definedName>
    <definedName name="l21_006">#REF!</definedName>
    <definedName name="l21_007">#REF!</definedName>
    <definedName name="l21_008">#REF!</definedName>
    <definedName name="l21_009">#REF!</definedName>
    <definedName name="l21_011">#REF!</definedName>
    <definedName name="l21_012">#REF!</definedName>
    <definedName name="l21_013">#REF!</definedName>
    <definedName name="l21_014">#REF!</definedName>
    <definedName name="l21_015">#REF!</definedName>
    <definedName name="l21_016">#REF!</definedName>
    <definedName name="l21_017">#REF!</definedName>
    <definedName name="l21_018">#REF!</definedName>
    <definedName name="l21_019">#REF!</definedName>
    <definedName name="l21_020">#REF!</definedName>
    <definedName name="l21_021">#REF!</definedName>
    <definedName name="L21_022">#REF!</definedName>
    <definedName name="l21_023">#REF!</definedName>
    <definedName name="l21_024">#REF!</definedName>
    <definedName name="l21_025">#REF!</definedName>
    <definedName name="l21_026">#REF!</definedName>
    <definedName name="l21_027">#REF!</definedName>
    <definedName name="l21_028">#REF!</definedName>
    <definedName name="l21_029">#REF!</definedName>
    <definedName name="l21_030">#REF!</definedName>
    <definedName name="l21_032">#REF!</definedName>
    <definedName name="l21_033">#REF!</definedName>
    <definedName name="l21_034">#REF!</definedName>
    <definedName name="l21_035">#REF!</definedName>
    <definedName name="l21_036">#REF!</definedName>
    <definedName name="l21_038">#REF!</definedName>
    <definedName name="l21_039">#REF!</definedName>
    <definedName name="l21_040">#REF!</definedName>
    <definedName name="l21_042">#REF!</definedName>
    <definedName name="La">#REF!</definedName>
    <definedName name="Labour">#REF!</definedName>
    <definedName name="LADRILLO_COMUN">[20]LISTA!$E$230</definedName>
    <definedName name="LADRILLOCOMUN">#REF!</definedName>
    <definedName name="Ladrillos">#REF!</definedName>
    <definedName name="ladrillot">[45]INSUMOS!$G$105</definedName>
    <definedName name="LAF">#REF!</definedName>
    <definedName name="LAM.GALVANIZADA_C.16">#REF!</definedName>
    <definedName name="lame">#REF!</definedName>
    <definedName name="LAMINA_CAL_18">[20]LISTA!$E$232</definedName>
    <definedName name="Lamina_de_acero_inox.">#REF!</definedName>
    <definedName name="Lamina_de_acero_inox._11">#REF!</definedName>
    <definedName name="Lamina_de_plomo_1_5mm">#REF!</definedName>
    <definedName name="Lamina_de_plomo_1_5mm_11">#REF!</definedName>
    <definedName name="Lamina_galv._Cal_18">#REF!</definedName>
    <definedName name="Lamina_galv._Cal_18_11">#REF!</definedName>
    <definedName name="Lamina_galv._Cal_20">#REF!</definedName>
    <definedName name="Lamina_galv._Cal_20_11">#REF!</definedName>
    <definedName name="Lamina_galv._Cal_22">#REF!</definedName>
    <definedName name="Lamina_galv._Cal_22_11">#REF!</definedName>
    <definedName name="Lamina_galv._Cal_24">#REF!</definedName>
    <definedName name="Lamina_galv._Cal_24_11">#REF!</definedName>
    <definedName name="Lamina_galv._Cal_26">#REF!</definedName>
    <definedName name="Lamina_galv._Cal_26_11">#REF!</definedName>
    <definedName name="Lamina_galv._Cal_28">#REF!</definedName>
    <definedName name="Lamina_galv._Cal_28_11">#REF!</definedName>
    <definedName name="Lamina_galv._Cal_30">#REF!</definedName>
    <definedName name="Lamina_galv._Cal_30_11">#REF!</definedName>
    <definedName name="Lamina_galv._Cal_31">#REF!</definedName>
    <definedName name="Lamina_galv._Cal_31_11">#REF!</definedName>
    <definedName name="LAMINA_METALDECK_CAL_22">[20]LISTA!$E$233</definedName>
    <definedName name="laminacr">#REF!</definedName>
    <definedName name="LAMPARA_DECORATIVA_DOBLE_CON_MASTIL_2_3MTS_X140_WATAS">#REF!</definedName>
    <definedName name="LAMPARA_METALHALAY__400_WATS_LUZ_BLANCA_Y_BALASTO_A__200vca">#REF!</definedName>
    <definedName name="lampara248">[45]INSUMOS!$G$187</definedName>
    <definedName name="LAMPARAFLUOR">'[35]LISTA DE MATERIALES'!$D$117</definedName>
    <definedName name="Lamparas_2_48">#REF!</definedName>
    <definedName name="LAMPARATOT">#REF!</definedName>
    <definedName name="LAMPARATOT_11">#REF!</definedName>
    <definedName name="LAMPFLUOR2X39">'[17]LISTA DE MATERIALES'!$D$22</definedName>
    <definedName name="LANODO">#REF!</definedName>
    <definedName name="LANODOFT">#REF!</definedName>
    <definedName name="largovertedero">#REF!</definedName>
    <definedName name="LAS_">'[39]CRUDOS MES EVALUADO'!#REF!</definedName>
    <definedName name="LASM">'[39]CRUDOS MES EVALUADO'!#REF!</definedName>
    <definedName name="LASM_">'[39]CRUDOS MES EVALUADO'!#REF!</definedName>
    <definedName name="Last_Row">#REF!</definedName>
    <definedName name="lastdebt">#REF!</definedName>
    <definedName name="lastpref">#REF!</definedName>
    <definedName name="LAVAB">#REF!</definedName>
    <definedName name="LAVAB_11">#REF!</definedName>
    <definedName name="LAVABLA">#REF!</definedName>
    <definedName name="LAVABLA_11">#REF!</definedName>
    <definedName name="lavamanodeincrustar">'[36]lista de MATERIALES'!$C$23</definedName>
    <definedName name="Lavamanos">#REF!</definedName>
    <definedName name="LAVAMANOS_CON_ACCESORIOS">[20]LISTA!$E$241</definedName>
    <definedName name="Lavamanos_de_empotrar">#REF!</definedName>
    <definedName name="Lavamanos_de_empotrar_11">#REF!</definedName>
    <definedName name="Lavamanos_de_pedal_Acero_inox.">#REF!</definedName>
    <definedName name="Lavamanos_de_pedal_Acero_inox._11">#REF!</definedName>
    <definedName name="Lavamanos_de_Pedestal">#REF!</definedName>
    <definedName name="Lavamanos_de_Pedestal_11">#REF!</definedName>
    <definedName name="LAVANOVATOT">#REF!</definedName>
    <definedName name="LAVANOVATOT_11">#REF!</definedName>
    <definedName name="lavaplatos">#REF!</definedName>
    <definedName name="Lavaplatos_acero_inox.">#REF!</definedName>
    <definedName name="Lavaplatos_acero_inox._11">#REF!</definedName>
    <definedName name="LAVAPLATOT">#REF!</definedName>
    <definedName name="LAVAPLATOT_11">#REF!</definedName>
    <definedName name="lavori2">#REF!</definedName>
    <definedName name="lavori3">#REF!</definedName>
    <definedName name="Lb">#REF!</definedName>
    <definedName name="LBO">#REF!</definedName>
    <definedName name="Ld">#REF!</definedName>
    <definedName name="Le">#REF!</definedName>
    <definedName name="LEASING">#REF!</definedName>
    <definedName name="Left_Header">#REF!</definedName>
    <definedName name="leggbarr1">#REF!</definedName>
    <definedName name="leggbarr2">#REF!</definedName>
    <definedName name="leggcaianello">#REF!</definedName>
    <definedName name="leggeri_barr1">#REF!</definedName>
    <definedName name="Leggeri_barr2">#REF!</definedName>
    <definedName name="leggeri_caianello">#REF!</definedName>
    <definedName name="lev0.1">#REF!</definedName>
    <definedName name="LEVANTE10">#REF!</definedName>
    <definedName name="LEVANTE10_11">#REF!</definedName>
    <definedName name="LEVANTE20">#REF!</definedName>
    <definedName name="LEVANTE20_11">#REF!</definedName>
    <definedName name="Lf">#REF!</definedName>
    <definedName name="LG">#REF!</definedName>
    <definedName name="Lh">#REF!</definedName>
    <definedName name="Li">#REF!</definedName>
    <definedName name="Libro1_Hoja1_Lista">#REF!</definedName>
    <definedName name="LICINV">[67]Formatos!$A$107:$A$108</definedName>
    <definedName name="LICITACION">#REF!</definedName>
    <definedName name="LICITACION_PUBLICA">#REF!</definedName>
    <definedName name="LIDA">#REF!</definedName>
    <definedName name="LIGA">#REF!</definedName>
    <definedName name="LIGBOQ">#REF!</definedName>
    <definedName name="LIGGARDE">#REF!</definedName>
    <definedName name="LIGRECAP">#REF!</definedName>
    <definedName name="LIGTITRE">#REF!</definedName>
    <definedName name="lija">[45]INSUMOS!$G$134</definedName>
    <definedName name="LIJOIJOI">#REF!</definedName>
    <definedName name="lily">#REF!</definedName>
    <definedName name="Limahoya_asbt_cemt">#REF!</definedName>
    <definedName name="Limahoya_asbt_cemt_11">#REF!</definedName>
    <definedName name="LIMATESA">#REF!</definedName>
    <definedName name="Limatesa_asbt_cemt">#REF!</definedName>
    <definedName name="Limatesa_asbt_cemt_11">#REF!</definedName>
    <definedName name="Limatesa_thermo">#REF!</definedName>
    <definedName name="limcount">1</definedName>
    <definedName name="LIMP">#REF!</definedName>
    <definedName name="LIMPIA">#REF!</definedName>
    <definedName name="LIMPIADO">[100]CALIDAD!$AE$8,[100]CALIDAD!$B$9:$B$21,[100]CALIDAD!$C$9:$C$21,[100]CALIDAD!$E$9:$E$21,[100]CALIDAD!$G$9:$H$21,[100]CALIDAD!$J$9:$K$21,[100]CALIDAD!$M$9:$M$21,[100]CALIDAD!$O$9:$O$21,[100]CALIDAD!$Q$9:$Q$21,[100]CALIDAD!$S$9:$S$22,[100]CALIDAD!$S$21,[100]CALIDAD!$S$21,[100]CALIDAD!$S$22,[100]CALIDAD!$S$21,[100]CALIDAD!$S$22,[100]CALIDAD!$S$22,[100]CALIDAD!$U$9:$U$21,[100]CALIDAD!$W$9:$W$21,[100]CALIDAD!$Y$9:$AN$21,[100]CALIDAD!$B$29:$C$44,[100]CALIDAD!$E$29:$E$44,[100]CALIDAD!$G$29:$H$44,[100]CALIDAD!$J$29:$K$44,[100]CALIDAD!$M$29</definedName>
    <definedName name="limpiador">[45]INSUMOS!$G$110</definedName>
    <definedName name="LIMPIADOR_TUBERIA_PVC">[20]LISTA!$E$243</definedName>
    <definedName name="LIMPIADOR_TUBERIA_PVC_1_128">[20]LISTA!$E$244</definedName>
    <definedName name="limpiadorpvc">[21]MATERIALES!$D$34</definedName>
    <definedName name="LIMPIAR1">[100]CALIDAD!$M$29,[100]CALIDAD!$M$29:$N$44,[100]CALIDAD!$O$29:$P$44,[100]CALIDAD!$Q$29:$AP$29,[100]CALIDAD!$P$30:$AP$44,[100]CALIDAD!$AA$28:$AO$28,[100]CALIDAD!$AI$50:$AK$56,[100]CALIDAD!$B$52:$I$55</definedName>
    <definedName name="LIMPIO">#REF!</definedName>
    <definedName name="LIN_AYAC_COVEÑAS">'[42]CAÑO LIMON'!#REF!</definedName>
    <definedName name="LIN_CAÑOLI_RIOZU">'[42]CAÑO LIMON'!#REF!</definedName>
    <definedName name="LIN_CAÑOLIN_RIOZUL">'[42]CAÑO LIMON'!#REF!</definedName>
    <definedName name="LIN_RIOZUL_AYAC">'[42]CAÑO LIMON'!#REF!</definedName>
    <definedName name="LINA">#REF!</definedName>
    <definedName name="linc1">[12]Dimensiones!$B$15</definedName>
    <definedName name="linc2">[12]Dimensiones!$B$19</definedName>
    <definedName name="linc3">[12]Dimensiones!$B$23</definedName>
    <definedName name="linc4">[12]Dimensiones!$B$27</definedName>
    <definedName name="linc5">[12]Dimensiones!$B$31</definedName>
    <definedName name="LINEA">#REF!</definedName>
    <definedName name="lineadh">#REF!</definedName>
    <definedName name="Liner_Bolts">#REF!</definedName>
    <definedName name="Lingua">#REF!</definedName>
    <definedName name="LINSALGCARTAGO">#REF!</definedName>
    <definedName name="LINSALGCARTAGOXCIENTO">#REF!</definedName>
    <definedName name="Liquor.SG">#REF!</definedName>
    <definedName name="LISBASE1">#REF!</definedName>
    <definedName name="LISBASE2">#REF!</definedName>
    <definedName name="LIST">#REF!</definedName>
    <definedName name="List_cuadrillas">#REF!</definedName>
    <definedName name="LIST_SEGUI">[101]!Tabla3[DESCRIPT_INFO]</definedName>
    <definedName name="LISTA">#REF!</definedName>
    <definedName name="Lista_Mater">#REF!</definedName>
    <definedName name="Lista_MO">#REF!</definedName>
    <definedName name="lista1">#REF!</definedName>
    <definedName name="LISTA2">#REF!</definedName>
    <definedName name="lista3">#REF!</definedName>
    <definedName name="ListaCantidad">#REF!</definedName>
    <definedName name="Listado">#REF!</definedName>
    <definedName name="Listado_de_materiales">#REF!</definedName>
    <definedName name="Listado1">#REF!</definedName>
    <definedName name="LISTADOEQUIPOS">#REF!</definedName>
    <definedName name="LISTADOMATERIALES">#REF!</definedName>
    <definedName name="LISTADOMO">#REF!</definedName>
    <definedName name="LISTADOTRANSPORTES">#REF!</definedName>
    <definedName name="ListaItem">#REF!</definedName>
    <definedName name="LISTAM">#REF!</definedName>
    <definedName name="LISTAPU">#REF!</definedName>
    <definedName name="ListaUni">#REF!</definedName>
    <definedName name="LISTE">#REF!</definedName>
    <definedName name="listequi">[102]SUMINISTROS!$A$480:$A$647</definedName>
    <definedName name="listmat">[102]SUMINISTROS!$A$106:$A$466</definedName>
    <definedName name="LISTON">'[22]LISTA DE MATERIALES'!$D$59</definedName>
    <definedName name="LISTON_2_2">#REF!</definedName>
    <definedName name="LISTON_2_4">#REF!</definedName>
    <definedName name="LISTON_DE_2X4X15">#REF!</definedName>
    <definedName name="LISTON2">#REF!</definedName>
    <definedName name="LISTON2_11">#REF!</definedName>
    <definedName name="liston2x4">#REF!</definedName>
    <definedName name="LISTON2x4x15">#REF!</definedName>
    <definedName name="LISTON4">#REF!</definedName>
    <definedName name="LISTON4_11">#REF!</definedName>
    <definedName name="liston4x4">#REF!</definedName>
    <definedName name="LISTONORD">'[22]LISTA DE MATERIALES'!$D$60</definedName>
    <definedName name="liuoo">{"TAB1",#N/A,TRUE,"GENERAL";"TAB2",#N/A,TRUE,"GENERAL";"TAB3",#N/A,TRUE,"GENERAL";"TAB4",#N/A,TRUE,"GENERAL";"TAB5",#N/A,TRUE,"GENERAL"}</definedName>
    <definedName name="Lj">#REF!</definedName>
    <definedName name="Lk">#REF!</definedName>
    <definedName name="lkj">{"via1",#N/A,TRUE,"general";"via2",#N/A,TRUE,"general";"via3",#N/A,TRUE,"general"}</definedName>
    <definedName name="LKJLJK">{"TAB1",#N/A,TRUE,"GENERAL";"TAB2",#N/A,TRUE,"GENERAL";"TAB3",#N/A,TRUE,"GENERAL";"TAB4",#N/A,TRUE,"GENERAL";"TAB5",#N/A,TRUE,"GENERAL"}</definedName>
    <definedName name="lkkl">#REF!</definedName>
    <definedName name="ll">#REF!</definedName>
    <definedName name="ll_1">NA()</definedName>
    <definedName name="ll_11">NA()</definedName>
    <definedName name="ll_12">NA()</definedName>
    <definedName name="ll_6">NA()</definedName>
    <definedName name="ll_7">NA()</definedName>
    <definedName name="ll_8">NA()</definedName>
    <definedName name="ll_9">NA()</definedName>
    <definedName name="llam">#REF!</definedName>
    <definedName name="LLANTAS">#REF!</definedName>
    <definedName name="LLAVE_DE_CHORRO_1_2">#REF!</definedName>
    <definedName name="LLAVE_DE_PASO_1_2">#REF!</definedName>
    <definedName name="LLAVE_DE_PASO_DE_BOLA_DE_1">[20]LISTA!$E$249</definedName>
    <definedName name="LLAVE_DE_PASO_DE_BOLA_DE_3_4">[20]LISTA!$E$248</definedName>
    <definedName name="Llave_paso_1_2">#REF!</definedName>
    <definedName name="Llave_paso_1_2_11">#REF!</definedName>
    <definedName name="Llave_terminal_1_2">#REF!</definedName>
    <definedName name="Llave_terminal_1_2_11">#REF!</definedName>
    <definedName name="LLAVE1_2">#REF!</definedName>
    <definedName name="LLAVE1_2_11">#REF!</definedName>
    <definedName name="LLAVE3_4TOT">#REF!</definedName>
    <definedName name="LLAVE3_4TOT_11">#REF!</definedName>
    <definedName name="LLAVEMANGUETOT">#REF!</definedName>
    <definedName name="LLAVEMANGUETOT_11">#REF!</definedName>
    <definedName name="LLC_north_perc">50</definedName>
    <definedName name="LLC_south_perc">100</definedName>
    <definedName name="llcrminimo">#REF!</definedName>
    <definedName name="LLENACUADRO">[40]Formatos!$N$5:$O$1000</definedName>
    <definedName name="llenov">#REF!</definedName>
    <definedName name="LLjsk">#REF!</definedName>
    <definedName name="Lll">#REF!</definedName>
    <definedName name="llll">#REF!</definedName>
    <definedName name="lllllh">{"via1",#N/A,TRUE,"general";"via2",#N/A,TRUE,"general";"via3",#N/A,TRUE,"general"}</definedName>
    <definedName name="LLLLLL">[103]MAT!$C$231</definedName>
    <definedName name="lllllllllll">#REF!</definedName>
    <definedName name="lllllllo">{"via1",#N/A,TRUE,"general";"via2",#N/A,TRUE,"general";"via3",#N/A,TRUE,"general"}</definedName>
    <definedName name="LLUVIA">#REF!</definedName>
    <definedName name="LM">#REF!</definedName>
    <definedName name="LMATERIALES">#REF!</definedName>
    <definedName name="LMO">#REF!</definedName>
    <definedName name="Ln">#REF!</definedName>
    <definedName name="LngCantVehic">#REF!</definedName>
    <definedName name="LngKilometrajeAnno">#REF!</definedName>
    <definedName name="LngKilometrajeAno">#REF!</definedName>
    <definedName name="LngNumPeriodosGracia">#REF!</definedName>
    <definedName name="LngPickupKilometros">#REF!</definedName>
    <definedName name="LngPlazoRenting">#REF!</definedName>
    <definedName name="LngTiempoDepreciarMeses">#REF!</definedName>
    <definedName name="Lñ">#REF!</definedName>
    <definedName name="LÑP">#REF!</definedName>
    <definedName name="Lo">#REF!</definedName>
    <definedName name="Loan_Amount">#REF!</definedName>
    <definedName name="Loan_Start">#REF!</definedName>
    <definedName name="Loan_Years">#REF!</definedName>
    <definedName name="loc">[104]INDICE!#REF!</definedName>
    <definedName name="LOCA">#REF!</definedName>
    <definedName name="LOCA1">#REF!</definedName>
    <definedName name="LOCA2" localSheetId="0">[105]!absc</definedName>
    <definedName name="LOCA2">[105]!absc</definedName>
    <definedName name="LOCAL">#REF!</definedName>
    <definedName name="LOCALIZACION">#REF!</definedName>
    <definedName name="LOCALIZACION_Y_REPLANTEO">#REF!</definedName>
    <definedName name="LOCALIZACIÓN_Y_REPLANTEO._ESTRUCTURAS">#REF!</definedName>
    <definedName name="LOCALIZACIÓN_Y_REPLANTEO._ESTRUCTURAS_1">NA()</definedName>
    <definedName name="LOCALIZACIÓN_Y_REPLANTEO._ESTRUCTURAS_10">NA()</definedName>
    <definedName name="LOCALIZACIÓN_Y_REPLANTEO._ESTRUCTURAS_11">NA()</definedName>
    <definedName name="LOCALIZACIÓN_Y_REPLANTEO._ESTRUCTURAS_12">NA()</definedName>
    <definedName name="LOCALIZACIÓN_Y_REPLANTEO._ESTRUCTURAS_2">NA()</definedName>
    <definedName name="LOCALIZACIÓN_Y_REPLANTEO._ESTRUCTURAS_3">NA()</definedName>
    <definedName name="LOCALIZACIÓN_Y_REPLANTEO._ESTRUCTURAS_4">NA()</definedName>
    <definedName name="LOCALIZACIÓN_Y_REPLANTEO._ESTRUCTURAS_5">NA()</definedName>
    <definedName name="LOCALIZACIÓN_Y_REPLANTEO._ESTRUCTURAS_6">NA()</definedName>
    <definedName name="LOCALIZACIÓN_Y_REPLANTEO._ESTRUCTURAS_7">NA()</definedName>
    <definedName name="LOCALIZACIÓN_Y_REPLANTEO._ESTRUCTURAS_8">NA()</definedName>
    <definedName name="LOCALIZACIÓN_Y_REPLANTEO._ESTRUCTURAS_9">NA()</definedName>
    <definedName name="LOCALIZACIONV">#REF!</definedName>
    <definedName name="localizamuro">#REF!</definedName>
    <definedName name="location">#REF!</definedName>
    <definedName name="location1">#REF!</definedName>
    <definedName name="logLiquida">#REF!</definedName>
    <definedName name="LOGO">#REF!</definedName>
    <definedName name="LOGO_10">#REF!</definedName>
    <definedName name="LOGO_3">#REF!</definedName>
    <definedName name="LOGO_4">#REF!</definedName>
    <definedName name="LOGO_5">#REF!</definedName>
    <definedName name="LOGO_6">#REF!</definedName>
    <definedName name="LOGO_7">#REF!</definedName>
    <definedName name="LOGO_8">#REF!</definedName>
    <definedName name="LOGO_9">#REF!</definedName>
    <definedName name="LOI">#REF!</definedName>
    <definedName name="lojk">{#N/A,#N/A,TRUE,"Stato Patrimoniale Civilistico";#N/A,#N/A,TRUE,"Conto Economico Civilistico";#N/A,#N/A,TRUE,"Riclassifica SP";#N/A,#N/A,TRUE,"Riclassifica CE";#N/A,#N/A,TRUE,"Indici di Bilancio";#N/A,#N/A,TRUE,"Composizione SP";#N/A,#N/A,TRUE,"Liquidità";#N/A,#N/A,TRUE,"Solidità";#N/A,#N/A,TRUE,"Redditività";#N/A,#N/A,TRUE,"Sviluppo"}</definedName>
    <definedName name="LOL">#REF!</definedName>
    <definedName name="LOLA">#REF!</definedName>
    <definedName name="lolol">{"TAB1",#N/A,TRUE,"GENERAL";"TAB2",#N/A,TRUE,"GENERAL";"TAB3",#N/A,TRUE,"GENERAL";"TAB4",#N/A,TRUE,"GENERAL";"TAB5",#N/A,TRUE,"GENERAL"}</definedName>
    <definedName name="LOMA">#REF!</definedName>
    <definedName name="long">#REF!</definedName>
    <definedName name="Longitud">#REF!</definedName>
    <definedName name="Longitud1">#REF!</definedName>
    <definedName name="Longitud2">#REF!</definedName>
    <definedName name="longituddesarenador">#REF!</definedName>
    <definedName name="LONGO">{#N/A,#N/A,TRUE,"Summary"}</definedName>
    <definedName name="look">#REF!</definedName>
    <definedName name="lookup">#REF!</definedName>
    <definedName name="LOPE">#REF!</definedName>
    <definedName name="LOPE_1">NA()</definedName>
    <definedName name="LOPE_11">NA()</definedName>
    <definedName name="LOPE_12">NA()</definedName>
    <definedName name="LOPE_6">NA()</definedName>
    <definedName name="LOPE_7">NA()</definedName>
    <definedName name="LOPE_8">NA()</definedName>
    <definedName name="LOPE_9">NA()</definedName>
    <definedName name="LOPEZ_DE_MICAYKG">#REF!</definedName>
    <definedName name="LOPEZ_DE_MICAYM3">#REF!</definedName>
    <definedName name="LORENa">#REF!</definedName>
    <definedName name="LOSETAS_DE_CEMENTO">[20]LISTA!$E$251</definedName>
    <definedName name="LOTES2">#REF!</definedName>
    <definedName name="Lp">#REF!</definedName>
    <definedName name="LPGA_">#REF!</definedName>
    <definedName name="LPGB_">#REF!</definedName>
    <definedName name="lplpl">{"via1",#N/A,TRUE,"general";"via2",#N/A,TRUE,"general";"via3",#N/A,TRUE,"general"}</definedName>
    <definedName name="Lq">#REF!</definedName>
    <definedName name="Lr">#REF!</definedName>
    <definedName name="Ls">#REF!</definedName>
    <definedName name="Lt">#REF!</definedName>
    <definedName name="LTXCP">'[39]COMPRA MATERIA PRIMA'!#REF!</definedName>
    <definedName name="Lu">#REF!</definedName>
    <definedName name="LubeCostOutput">#REF!</definedName>
    <definedName name="lubricante">[106]precios!$D$27</definedName>
    <definedName name="LUCY">#REF!</definedName>
    <definedName name="LUGAR">[23]admin!$B$3</definedName>
    <definedName name="luis">[107]materiales!$A$7:$A$1317</definedName>
    <definedName name="LUMINARIA_DE_SODIO">#REF!</definedName>
    <definedName name="LUMINSODIOPEDESTALCONFOTO">'[17]LISTA DE MATERIALES'!$D$24</definedName>
    <definedName name="lun">#REF!</definedName>
    <definedName name="lv">#REF!</definedName>
    <definedName name="Lw">#REF!</definedName>
    <definedName name="Lz">#REF!</definedName>
    <definedName name="m">#REF!</definedName>
    <definedName name="M.DE.OBRA">#REF!</definedName>
    <definedName name="M.O">#REF!</definedName>
    <definedName name="M.O.">#REF!</definedName>
    <definedName name="M.O_D18C">#REF!</definedName>
    <definedName name="M.Unidad">#REF!</definedName>
    <definedName name="M14IMP">#REF!</definedName>
    <definedName name="Ma">#REF!</definedName>
    <definedName name="mac">#REF!</definedName>
    <definedName name="MACR">#REF!</definedName>
    <definedName name="MACRDEL">#REF!</definedName>
    <definedName name="Macroactividad">#REF!</definedName>
    <definedName name="MACROMEDIDOR__3__B_x_B">#REF!</definedName>
    <definedName name="MACROMEDIDOR_4__B_x_B">#REF!</definedName>
    <definedName name="MACROMEDIDORES">#REF!</definedName>
    <definedName name="Maderas">#REF!</definedName>
    <definedName name="MAES">#REF!</definedName>
    <definedName name="MAESTRO">#REF!</definedName>
    <definedName name="MAESTRO_DE_OBRA">'[20]MANO DE OBRA'!$D$16</definedName>
    <definedName name="mafdsf">{"via1",#N/A,TRUE,"general";"via2",#N/A,TRUE,"general";"via3",#N/A,TRUE,"general"}</definedName>
    <definedName name="mafe">#REF!</definedName>
    <definedName name="Maint_Labour_Factor">#REF!</definedName>
    <definedName name="MaintManHours">#REF!</definedName>
    <definedName name="MAL">#REF!&lt;2.5</definedName>
    <definedName name="MALLA">#REF!</definedName>
    <definedName name="MALLA_ELECTROSOLDADA_5MM_0_15_X_0_15">[20]LISTA!$E$268</definedName>
    <definedName name="MALLA_ELECTROSOLDADA_5MM_0_25_X_0_25">[20]LISTA!$E$267</definedName>
    <definedName name="Malla_redoblon">#REF!</definedName>
    <definedName name="Malla_redoblon_11">#REF!</definedName>
    <definedName name="malla10">[10]materiales!$D$18</definedName>
    <definedName name="MALLAE">#REF!</definedName>
    <definedName name="MALLAELECT15X15">'[35]LISTA DE MATERIALES'!$D$120</definedName>
    <definedName name="MALLAELECT25X25">'[35]LISTA DE MATERIALES'!$D$63</definedName>
    <definedName name="MALLAG">#REF!</definedName>
    <definedName name="MALO">#REF!&lt;2.5</definedName>
    <definedName name="MALO4006">#REF!</definedName>
    <definedName name="MALO4006A">#REF!</definedName>
    <definedName name="MALO40CN01">#REF!</definedName>
    <definedName name="MALO40CNA">#REF!</definedName>
    <definedName name="MALO40CNB">#REF!</definedName>
    <definedName name="MALO55CN01">#REF!</definedName>
    <definedName name="MALO55CN03">#REF!</definedName>
    <definedName name="MALO5607">#REF!</definedName>
    <definedName name="MALOAFIR5607">#REF!</definedName>
    <definedName name="mama">#REF!</definedName>
    <definedName name="MAMPOSTERIA">#REF!</definedName>
    <definedName name="MANGLE">#REF!</definedName>
    <definedName name="MANGLE_11">#REF!</definedName>
    <definedName name="Manguera_Hidr._1_2">#REF!</definedName>
    <definedName name="Manguera_Hidr._1_2_11">#REF!</definedName>
    <definedName name="MANGUERA_ph_1">[20]LISTA!$E$274</definedName>
    <definedName name="MANGUERA_ph_3_4">[20]LISTA!$E$273</definedName>
    <definedName name="MANIZALES">#REF!</definedName>
    <definedName name="MANO">#REF!</definedName>
    <definedName name="Mano_de_obra">#REF!</definedName>
    <definedName name="MANO_OBRA">#REF!</definedName>
    <definedName name="MANO_OBRA_APU">#REF!</definedName>
    <definedName name="MANO_OBRA_METALISTERIA_1_AYUDANTE_1_OFI">#REF!</definedName>
    <definedName name="MANOAA">#REF!</definedName>
    <definedName name="MANOBB">#REF!</definedName>
    <definedName name="MANOBRA">#REF!</definedName>
    <definedName name="MANOCC">#REF!</definedName>
    <definedName name="MANODD">#REF!</definedName>
    <definedName name="MANODEOBRA">#REF!</definedName>
    <definedName name="MANOEE">#REF!</definedName>
    <definedName name="ManoObra">#REF!</definedName>
    <definedName name="MANSILLA">#REF!</definedName>
    <definedName name="MANSILLAXCIENTO">#REF!</definedName>
    <definedName name="mantenimiento">#REF!</definedName>
    <definedName name="MANUAL">#REF!</definedName>
    <definedName name="manufactures_lead_time">#REF!</definedName>
    <definedName name="mao">{"TAB1",#N/A,TRUE,"GENERAL";"TAB2",#N/A,TRUE,"GENERAL";"TAB3",#N/A,TRUE,"GENERAL";"TAB4",#N/A,TRUE,"GENERAL";"TAB5",#N/A,TRUE,"GENERAL"}</definedName>
    <definedName name="maow">{"via1",#N/A,TRUE,"general";"via2",#N/A,TRUE,"general";"via3",#N/A,TRUE,"general"}</definedName>
    <definedName name="MAP">#REF!</definedName>
    <definedName name="maq">#REF!</definedName>
    <definedName name="MAQUINA_APLICADORA_DE_PINTURA">#REF!</definedName>
    <definedName name="MAQUINA_MANUAL">#REF!</definedName>
    <definedName name="MAQUINAR">#REF!</definedName>
    <definedName name="Maquinaria">#REF!</definedName>
    <definedName name="MAR">#REF!</definedName>
    <definedName name="MARCO_H">#REF!</definedName>
    <definedName name="Marco_madera_puerta__2_05x0_7">#REF!</definedName>
    <definedName name="Marco_madera_puerta__2_05x0_7_11">#REF!</definedName>
    <definedName name="Marco_madera_puerta__2_05x0_9">#REF!</definedName>
    <definedName name="Marco_madera_puerta__2_05x0_9_11">#REF!</definedName>
    <definedName name="Marco_madera_puerta__2_05x1_4">#REF!</definedName>
    <definedName name="Marco_madera_puerta__2_05x1_4_11">#REF!</definedName>
    <definedName name="Marco_metal_puerta__0_80x2_20">#REF!</definedName>
    <definedName name="Marco_metal_puerta__0_80x2_20_11">#REF!</definedName>
    <definedName name="MARCOENALUM">'[17]LISTA DE MATERIALES'!$D$25</definedName>
    <definedName name="marcolegal">[24]Listado!$T$2:$T$12</definedName>
    <definedName name="MARCOLITA">#REF!</definedName>
    <definedName name="margen">#REF!</definedName>
    <definedName name="MARGEN1">#REF!</definedName>
    <definedName name="MARGEN2">#REF!</definedName>
    <definedName name="MargenComercial">#REF!</definedName>
    <definedName name="MargenFinanciero">#REF!</definedName>
    <definedName name="marina">#REF!</definedName>
    <definedName name="MARIQUITA">#REF!</definedName>
    <definedName name="MARIQUITAXCIENTO">#REF!</definedName>
    <definedName name="marmolina">#REF!</definedName>
    <definedName name="marol">#REF!</definedName>
    <definedName name="marol1">#REF!</definedName>
    <definedName name="MART">[61]Equipo!$A$7:$A$65536</definedName>
    <definedName name="MARTA">IF(Loan_Amount*Interest_Rate*Loan_Years*Loan_Start&gt;0,1,0)</definedName>
    <definedName name="MARTHA">#REF!</definedName>
    <definedName name="MASILLA">#REF!</definedName>
    <definedName name="masor">{"via1",#N/A,TRUE,"general";"via2",#N/A,TRUE,"general";"via3",#N/A,TRUE,"general"}</definedName>
    <definedName name="MASTIL_CONCRETO_REFORZADO_14_MTS">#REF!</definedName>
    <definedName name="MAT">#REF!</definedName>
    <definedName name="MAT_APU">#REF!</definedName>
    <definedName name="MATE">#REF!</definedName>
    <definedName name="mater">#REF!</definedName>
    <definedName name="mater02">#REF!</definedName>
    <definedName name="MATERIAL">#REF!</definedName>
    <definedName name="MATERIAL_AMARILLO_SELECCIONADO">[34]Materiales!#REF!</definedName>
    <definedName name="MATERIAL_FILTRANTE">#REF!</definedName>
    <definedName name="Material_seleccionado">#REF!</definedName>
    <definedName name="Materiales">#REF!</definedName>
    <definedName name="MATERIALES_4">NA()</definedName>
    <definedName name="Materiales_Macro">#REF!</definedName>
    <definedName name="materiales1">#REF!</definedName>
    <definedName name="materiales2">#REF!</definedName>
    <definedName name="MaterialTub">#REF!</definedName>
    <definedName name="Materie_prime">#REF!,#REF!</definedName>
    <definedName name="matgranular">#REF!</definedName>
    <definedName name="MATRIZ">#REF!</definedName>
    <definedName name="MATRIZ_DE_DATOS">#REF!</definedName>
    <definedName name="MATRIZ_IND_IMPACTO">#REF!</definedName>
    <definedName name="MATRIZ_RAM">#REF!</definedName>
    <definedName name="MATRIZ_TOTAL">#REF!</definedName>
    <definedName name="MATRIZRICS">#REF!</definedName>
    <definedName name="Maturity_trancheA">#REF!</definedName>
    <definedName name="Max_Equity">#REF!</definedName>
    <definedName name="Max_Grant">#REF!</definedName>
    <definedName name="maxdeficit">#REF!</definedName>
    <definedName name="MAY">#REF!</definedName>
    <definedName name="Mb">#REF!</definedName>
    <definedName name="Mc">#REF!</definedName>
    <definedName name="MCAP">#REF!</definedName>
    <definedName name="MCCs">#REF!</definedName>
    <definedName name="MCDYSD">#REF!</definedName>
    <definedName name="MCINCO">#REF!</definedName>
    <definedName name="MCINCOF">#REF!</definedName>
    <definedName name="MCINCOT">#REF!</definedName>
    <definedName name="mck">#REF!</definedName>
    <definedName name="Mcotas">#REF!</definedName>
    <definedName name="md">#REF!</definedName>
    <definedName name="MDC">#REF!</definedName>
    <definedName name="MDCO">{"TAB1",#N/A,TRUE,"GENERAL";"TAB2",#N/A,TRUE,"GENERAL";"TAB3",#N/A,TRUE,"GENERAL";"TAB4",#N/A,TRUE,"GENERAL";"TAB5",#N/A,TRUE,"GENERAL"}</definedName>
    <definedName name="mdd">{"via1",#N/A,TRUE,"general";"via2",#N/A,TRUE,"general";"via3",#N/A,TRUE,"general"}</definedName>
    <definedName name="MDEO">NA()</definedName>
    <definedName name="MDEO_4">NA()</definedName>
    <definedName name="MDEOBRA">[108]Otros!$1:$1048576</definedName>
    <definedName name="mdo">#REF!</definedName>
    <definedName name="ME">#REF!</definedName>
    <definedName name="Med">#REF!</definedName>
    <definedName name="MEDCAR">'[39]BOUNDS &amp; ROWS'!#REF!</definedName>
    <definedName name="MEDCIB">'[39]BOUNDS &amp; ROWS'!#REF!</definedName>
    <definedName name="mediacañacieloraso">'[36]lista de MATERIALES'!$C$13</definedName>
    <definedName name="mediah_reposo_comida">#REF!</definedName>
    <definedName name="MEDIDA">#REF!</definedName>
    <definedName name="MEDIDOR">#REF!</definedName>
    <definedName name="MEDIDOR_AGU_POTABLE">#REF!</definedName>
    <definedName name="meg">{"TAB1",#N/A,TRUE,"GENERAL";"TAB2",#N/A,TRUE,"GENERAL";"TAB3",#N/A,TRUE,"GENERAL";"TAB4",#N/A,TRUE,"GENERAL";"TAB5",#N/A,TRUE,"GENERAL"}</definedName>
    <definedName name="MEJORA">#REF!</definedName>
    <definedName name="mejoramiento">'[109]230.2'!$H$52</definedName>
    <definedName name="mejoramientosubrasante">#REF!</definedName>
    <definedName name="MEMALC">[110]MEM1!$A$9:$E$39</definedName>
    <definedName name="MEMO">#REF!</definedName>
    <definedName name="MEMODA">[111]MEM1!$B$9:$M$39</definedName>
    <definedName name="MEMODA2">[19]MEMCAL!$A$45:$O$75</definedName>
    <definedName name="MENOR">[40]Datos!$A$23</definedName>
    <definedName name="MENSAJERO">#REF!</definedName>
    <definedName name="Menu" localSheetId="0">[112]!Menu</definedName>
    <definedName name="Menu">[112]!Menu</definedName>
    <definedName name="MENU1">#REF!</definedName>
    <definedName name="MENU2">#REF!</definedName>
    <definedName name="MENU3">#REF!</definedName>
    <definedName name="MENU4">#REF!</definedName>
    <definedName name="MENU5">#REF!</definedName>
    <definedName name="MENU6">#REF!</definedName>
    <definedName name="MEold">'[41]280000 Crude'!#REF!</definedName>
    <definedName name="MEoport">'[41]280000 Crude'!#REF!</definedName>
    <definedName name="merchandCostos">#REF!</definedName>
    <definedName name="Merchandisig">#REF!</definedName>
    <definedName name="MES">#REF!</definedName>
    <definedName name="MesCotiz">#REF!</definedName>
    <definedName name="MesCotizacion">#REF!</definedName>
    <definedName name="meses">#REF!</definedName>
    <definedName name="mesese">#REF!</definedName>
    <definedName name="MesesMora">#REF!</definedName>
    <definedName name="Meson_acero_inox.con_bandeja">#REF!</definedName>
    <definedName name="Meson_acero_inox.con_bandeja_11">#REF!</definedName>
    <definedName name="MESONGRANITO">#REF!</definedName>
    <definedName name="MESONGRANITO_11">#REF!</definedName>
    <definedName name="Met">'[113]Datos básicos'!$E$36:$E$70</definedName>
    <definedName name="met_dep">[24]Listado!$AA$2:$AA$4</definedName>
    <definedName name="Meta1">#REF!</definedName>
    <definedName name="Meta2">#REF!</definedName>
    <definedName name="Meta3">#REF!</definedName>
    <definedName name="METAAFPDCC">#REF!</definedName>
    <definedName name="METALDECK">'[35]LISTA DE MATERIALES'!$D$56</definedName>
    <definedName name="METAPDCC">#REF!</definedName>
    <definedName name="METAS">#REF!</definedName>
    <definedName name="METASAFPDCC">#REF!</definedName>
    <definedName name="METASAFPDM">#REF!</definedName>
    <definedName name="METASPDCC">#REF!</definedName>
    <definedName name="METASPDM">'[114]LISTA MPD'!$A$2:$A$616</definedName>
    <definedName name="MEZCLA">#REF!</definedName>
    <definedName name="MEZCLA_11">#REF!</definedName>
    <definedName name="MEZCLA_CONCRETO_1_2">#REF!</definedName>
    <definedName name="MEZCLA_CONCRETO_1_2_3_3100_PSI_21_MPA">#REF!</definedName>
    <definedName name="MEZCLADORA">#REF!</definedName>
    <definedName name="Mezcladora_Apolo_1__bulto">#REF!</definedName>
    <definedName name="Mezcladora_Apolo_1__bulto_11">#REF!</definedName>
    <definedName name="MEZCLADORA_DE_CONCRETO">[66]Equipo!$F$10</definedName>
    <definedName name="mf">#REF!</definedName>
    <definedName name="mfgjrdt">{"TAB1",#N/A,TRUE,"GENERAL";"TAB2",#N/A,TRUE,"GENERAL";"TAB3",#N/A,TRUE,"GENERAL";"TAB4",#N/A,TRUE,"GENERAL";"TAB5",#N/A,TRUE,"GENERAL"}</definedName>
    <definedName name="mghm">{"via1",#N/A,TRUE,"general";"via2",#N/A,TRUE,"general";"via3",#N/A,TRUE,"general"}</definedName>
    <definedName name="MHC">{"via1",#N/A,TRUE,"general";"via2",#N/A,TRUE,"general";"via3",#N/A,TRUE,"general"}</definedName>
    <definedName name="mhg">#REF!</definedName>
    <definedName name="mht">#REF!</definedName>
    <definedName name="mhy">#REF!</definedName>
    <definedName name="MI">#REF!,#REF!,#REF!,#REF!,#REF!,#REF!,#REF!</definedName>
    <definedName name="Mi_Salida">#REF!</definedName>
    <definedName name="Mi_Salida1">#REF!</definedName>
    <definedName name="MICOLUMNA">#REF!</definedName>
    <definedName name="MICR">#REF!</definedName>
    <definedName name="MICROESFERAS_REFLECTIVAS">#REF!</definedName>
    <definedName name="mil">#REF!</definedName>
    <definedName name="Mill_Head_H2O.Total_Volume">#REF!</definedName>
    <definedName name="Mill_Screen_H2O.Total_Volume">#REF!</definedName>
    <definedName name="Mill_Weight">#REF!</definedName>
    <definedName name="min">#REF!</definedName>
    <definedName name="MIN_MAX_sma">#REF!</definedName>
    <definedName name="Mine_Equip_Hrs">#REF!</definedName>
    <definedName name="Mine_Equip_Hrs_MARC">#REF!</definedName>
    <definedName name="MineUsed">#REF!</definedName>
    <definedName name="Mínimo">#REF!</definedName>
    <definedName name="ministerios">[25]Listado!$M$2:$M$15</definedName>
    <definedName name="Minutos">#REF!</definedName>
    <definedName name="MiT">#REF!</definedName>
    <definedName name="MiV">#REF!</definedName>
    <definedName name="mjmj">{"via1",#N/A,TRUE,"general";"via2",#N/A,TRUE,"general";"via3",#N/A,TRUE,"general"}</definedName>
    <definedName name="mjmjmn">{"via1",#N/A,TRUE,"general";"via2",#N/A,TRUE,"general";"via3",#N/A,TRUE,"general"}</definedName>
    <definedName name="mjnhgkio">{"via1",#N/A,TRUE,"general";"via2",#N/A,TRUE,"general";"via3",#N/A,TRUE,"general"}</definedName>
    <definedName name="mju">#REF!</definedName>
    <definedName name="mku">#REF!</definedName>
    <definedName name="ML">#REF!</definedName>
    <definedName name="mm">#REF!</definedName>
    <definedName name="MMDMD1">#REF!</definedName>
    <definedName name="MMH">#REF!</definedName>
    <definedName name="MMHBS">#REF!</definedName>
    <definedName name="mmhcosts">#REF!</definedName>
    <definedName name="MMHJUN02">#REF!</definedName>
    <definedName name="mmhmarch2000">#REF!</definedName>
    <definedName name="MmIL">#REF!</definedName>
    <definedName name="mmjmjh">{"TAB1",#N/A,TRUE,"GENERAL";"TAB2",#N/A,TRUE,"GENERAL";"TAB3",#N/A,TRUE,"GENERAL";"TAB4",#N/A,TRUE,"GENERAL";"TAB5",#N/A,TRUE,"GENERAL"}</definedName>
    <definedName name="MMJV">#REF!</definedName>
    <definedName name="mmm">{"TAB1",#N/A,TRUE,"GENERAL";"TAB2",#N/A,TRUE,"GENERAL";"TAB3",#N/A,TRUE,"GENERAL";"TAB4",#N/A,TRUE,"GENERAL";"TAB5",#N/A,TRUE,"GENERAL"}</definedName>
    <definedName name="mmmh">{"via1",#N/A,TRUE,"general";"via2",#N/A,TRUE,"general";"via3",#N/A,TRUE,"general"}</definedName>
    <definedName name="mmmmmjyt">{"TAB1",#N/A,TRUE,"GENERAL";"TAB2",#N/A,TRUE,"GENERAL";"TAB3",#N/A,TRUE,"GENERAL";"TAB4",#N/A,TRUE,"GENERAL";"TAB5",#N/A,TRUE,"GENERAL"}</definedName>
    <definedName name="mmmmmmg">{"via1",#N/A,TRUE,"general";"via2",#N/A,TRUE,"general";"via3",#N/A,TRUE,"general"}</definedName>
    <definedName name="Mmto">#REF!</definedName>
    <definedName name="MN">{"via1",#N/A,TRUE,"general";"via2",#N/A,TRUE,"general";"via3",#N/A,TRUE,"general"}</definedName>
    <definedName name="MNO">#REF!</definedName>
    <definedName name="MO">#REF!</definedName>
    <definedName name="MOA">{#N/A,#N/A,FALSE,"Hoja1";#N/A,#N/A,FALSE,"Hoja2"}</definedName>
    <definedName name="MOACERO">'[22]MANO DE OBRA'!$D$1</definedName>
    <definedName name="MOACOMETIDAELECT">'[35]MANO DE OBRA'!$D$2</definedName>
    <definedName name="MOALFAJIA">'[35]MANO DE OBRA'!$D$4</definedName>
    <definedName name="MOANDENES">'[35]MANO DE OBRA'!$D$11</definedName>
    <definedName name="MOASEOGRAL">'[35]MANO DE OBRA'!$D$6</definedName>
    <definedName name="MOBILIARIO_SEG_ELECTRON_ITEM">[31]Presupuesto!#REF!</definedName>
    <definedName name="MOBILIARIOOFIC_ITEM">[31]Presupuesto!#REF!</definedName>
    <definedName name="mobra">#REF!</definedName>
    <definedName name="MOBRAS">[40]Mobra!$A$4:$D$1000</definedName>
    <definedName name="MOCAJAINSPECCION">'[22]MANO DE OBRA'!$D$7</definedName>
    <definedName name="MOCAMPAMENTO">'[22]MANO DE OBRA'!$D$8</definedName>
    <definedName name="MOCERRPOLISOMBRA">'[22]MANO DE OBRA'!$D$9</definedName>
    <definedName name="MOCICLOPEO">'[22]MANO DE OBRA'!$D$56</definedName>
    <definedName name="MOCOLUMNAS">'[22]MANO DE OBRA'!$D$10</definedName>
    <definedName name="MOCONCPISOS">'[22]MANO DE OBRA'!$D$12</definedName>
    <definedName name="MOCONCRETOS">'[22]MANO DE OBRA'!$D$13</definedName>
    <definedName name="MOD">#REF!</definedName>
    <definedName name="Modalidad">#REF!</definedName>
    <definedName name="Modalità_rimborso">#REF!</definedName>
    <definedName name="MODEMILICIONES">'[22]MANO DE OBRA'!$D$14</definedName>
    <definedName name="MODESALOJOESCOMBROS">'[22]MANO DE OBRA'!$D$15</definedName>
    <definedName name="MODESCAPOTE">'[22]MANO DE OBRA'!$D$55</definedName>
    <definedName name="modi">{#N/A,#N/A,FALSE,"Formato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MODIVejec">{#N/A,#N/A,FALSE,"Hoja1";#N/A,#N/A,FALSE,"Hoja2"}</definedName>
    <definedName name="Módulo3.anexo1">#REF!</definedName>
    <definedName name="Módulo3.anexo10">#REF!</definedName>
    <definedName name="Módulo3.anexo11">#REF!</definedName>
    <definedName name="Módulo3.anexo12">#REF!</definedName>
    <definedName name="Módulo3.anexo3">#REF!</definedName>
    <definedName name="Módulo3.anexo4">#REF!</definedName>
    <definedName name="Módulo3.anexo5">#REF!</definedName>
    <definedName name="Módulo3.anexo6">#REF!</definedName>
    <definedName name="Módulo8.anexo16">#REF!</definedName>
    <definedName name="MOE">{#N/A,#N/A,FALSE,"Hoja1";#N/A,#N/A,FALSE,"Hoja2"}</definedName>
    <definedName name="MOENCHAPEPISOS">'[22]MANO DE OBRA'!$D$16</definedName>
    <definedName name="MOESCALERASCONCRETO">'[22]MANO DE OBRA'!$D$17</definedName>
    <definedName name="MOEXCMANUAL">'[22]MANO DE OBRA'!$D$19</definedName>
    <definedName name="MOFILOSYDILAT">'[35]MANO DE OBRA'!$D$20</definedName>
    <definedName name="MOINSTANTEPECHOS">'[22]MANO DE OBRA'!$D$21</definedName>
    <definedName name="MOINSTCUBIERTAS">'[22]MANO DE OBRA'!$D$23</definedName>
    <definedName name="MOINSTELECTRICAS">'[35]MANO DE OBRA'!$D$36</definedName>
    <definedName name="MOINSTPTOSELECTRICOS">'[35]MANO DE OBRA'!$D$29</definedName>
    <definedName name="MOINSTPTOSTV">'[35]MANO DE OBRA'!$D$30</definedName>
    <definedName name="MOINSTPUERTAS">'[22]MANO DE OBRA'!$D$28</definedName>
    <definedName name="MOINSTTABLERO18">'[35]MANO DE OBRA'!$D$32</definedName>
    <definedName name="MOINSTTABLERO4">'[35]MANO DE OBRA'!$D$33</definedName>
    <definedName name="MOINSTVENTANAS">'[22]MANO DE OBRA'!$D$34</definedName>
    <definedName name="MOINSTVIDRIO">'[22]MANO DE OBRA'!$D$35</definedName>
    <definedName name="MOL">#REF!</definedName>
    <definedName name="MOLOCALIZYREP">'[22]MANO DE OBRA'!$D$38</definedName>
    <definedName name="MOMALLAS">'[35]MANO DE OBRA'!$D$56</definedName>
    <definedName name="MOMATECA">#REF!</definedName>
    <definedName name="MOMETALDECK">'[35]MANO DE OBRA'!$D$5</definedName>
    <definedName name="MOMORTEROS">'[22]MANO DE OBRA'!$D$40</definedName>
    <definedName name="MOMUROENLADCOMUN">'[22]MANO DE OBRA'!$D$41</definedName>
    <definedName name="MONEDA">#REF!</definedName>
    <definedName name="MONETARY">#REF!</definedName>
    <definedName name="mono">#REF!</definedName>
    <definedName name="MontoVigenciasA1">#REF!</definedName>
    <definedName name="MontoVigenciasA2">#REF!</definedName>
    <definedName name="MontoVigenciasA3">#REF!</definedName>
    <definedName name="MontoVigenciasA4">#REF!</definedName>
    <definedName name="MontoVigenciasA5">#REF!</definedName>
    <definedName name="MOPERFILESMETAL">'[22]MANO DE OBRA'!$D$27</definedName>
    <definedName name="MOPINTURA">'[22]MANO DE OBRA'!$D$42</definedName>
    <definedName name="MOPINTURAPAV">'[22]MANO DE OBRA'!$D$57</definedName>
    <definedName name="MOPTOSSANITARIOS">'[22]MANO DE OBRA'!$D$43</definedName>
    <definedName name="MOR">#REF!</definedName>
    <definedName name="MOR1_4">#REF!</definedName>
    <definedName name="mor13i">[8]subpro!$G$98</definedName>
    <definedName name="mor14i">[8]subpro!$G$85</definedName>
    <definedName name="Mora">#REF!</definedName>
    <definedName name="MOREDESSANITARIAS">'[22]MANO DE OBRA'!$D$46</definedName>
    <definedName name="MORELLENOS">'[22]MANO DE OBRA'!$D$48</definedName>
    <definedName name="MOREPELLOS">'[22]MANO DE OBRA'!$D$49</definedName>
    <definedName name="MORON">#REF!</definedName>
    <definedName name="MORTE12">#REF!</definedName>
    <definedName name="MORTE14">#REF!</definedName>
    <definedName name="morte15">#REF!</definedName>
    <definedName name="MORTE16">#REF!</definedName>
    <definedName name="MORTER_IMPERMEABILIZANTE1_3">[62]BASICOS!$F$173</definedName>
    <definedName name="MORTER1_2">[62]BASICOS!$F$103</definedName>
    <definedName name="MORTER1_3">[62]BASICOS!$F$126</definedName>
    <definedName name="MORTER1_4">[62]BASICOS!$F$149</definedName>
    <definedName name="mortero">#REF!</definedName>
    <definedName name="Mortero_1_3">#REF!</definedName>
    <definedName name="MORTERO_1_4">#REF!</definedName>
    <definedName name="MORTERO_1_4_11">#REF!</definedName>
    <definedName name="MORTERO_1_5">#REF!</definedName>
    <definedName name="MORTERO_1_5_11">#REF!</definedName>
    <definedName name="MORTERO_1_8">#REF!</definedName>
    <definedName name="MORTERO_1_8_11">#REF!</definedName>
    <definedName name="MORTERO_CON_IMPERMEABILIZANTE_1_4">[62]BASICOS!$F$197</definedName>
    <definedName name="MORTERO12">[23]concretos!$H$87</definedName>
    <definedName name="mortero12i">#REF!</definedName>
    <definedName name="MORTERO13">'[22]LISTA DE MATERIALES'!$D$66</definedName>
    <definedName name="mortero14">#REF!</definedName>
    <definedName name="MORTERO14IMP">#REF!</definedName>
    <definedName name="MORTERO14N">#REF!</definedName>
    <definedName name="MORTERO15">#REF!</definedName>
    <definedName name="MORTERO4">#REF!</definedName>
    <definedName name="MORTERO4_11">#REF!</definedName>
    <definedName name="MORTERO5">#REF!</definedName>
    <definedName name="MORTERO5_11">#REF!</definedName>
    <definedName name="MORTEROEPOXI">#REF!</definedName>
    <definedName name="MOTO">#REF!</definedName>
    <definedName name="motobomba">#REF!</definedName>
    <definedName name="Motobomba_0_5_HP">#REF!</definedName>
    <definedName name="Motobomba_0_5_HP_11">#REF!</definedName>
    <definedName name="Motoniveladora">#REF!</definedName>
    <definedName name="Motoniveladora_Baukema_SHM_5">#REF!</definedName>
    <definedName name="Motoniveladora_Baukema_SHM_5_11">#REF!</definedName>
    <definedName name="MOTONIVELADORA_CAT_12_F">#REF!</definedName>
    <definedName name="Motoniveladora_Champion_710A">#REF!</definedName>
    <definedName name="Motoniveladora_Champion_710A_11">#REF!</definedName>
    <definedName name="motosierra">#REF!</definedName>
    <definedName name="MOV_TIERRA_ITEM">[31]Presupuesto!#REF!</definedName>
    <definedName name="MOVACIADOSOLADO">'[22]MANO DE OBRA'!$D$51</definedName>
    <definedName name="MOVIGASAEREAS">'[22]MANO DE OBRA'!$D$52</definedName>
    <definedName name="MOZAPATAS">'[22]MANO DE OBRA'!$D$54</definedName>
    <definedName name="MPsc">#REF!</definedName>
    <definedName name="mr">#REF!</definedName>
    <definedName name="MR_DESCRIPTION">#REF!</definedName>
    <definedName name="MRLART">#REF!</definedName>
    <definedName name="MRNumber">#REF!</definedName>
    <definedName name="MRRfunded">#REF!</definedName>
    <definedName name="MRSUPDET">#REF!</definedName>
    <definedName name="MTD.ROM1_PercentFed">#REF!</definedName>
    <definedName name="MTD.ROM2_PercentFed">#REF!</definedName>
    <definedName name="MTD.ROM3_PercentFed">#REF!</definedName>
    <definedName name="MTD.ROM4_PercentFed">#REF!</definedName>
    <definedName name="MTD.ROM5_PercentFed">#REF!</definedName>
    <definedName name="MTD_Days">#REF!</definedName>
    <definedName name="Mtotalizado">#REF!</definedName>
    <definedName name="Mtz_Avance">#REF!</definedName>
    <definedName name="MU">#REF!</definedName>
    <definedName name="MUEBLEINFTOT">#REF!</definedName>
    <definedName name="MUEBLEINFTOT_11">#REF!</definedName>
    <definedName name="MUEBLES_BAÑOS_ITEM">[31]Presupuesto!#REF!</definedName>
    <definedName name="MUEBLES_COC_ITEM">[31]Presupuesto!#REF!</definedName>
    <definedName name="MUEBLES_COC_VALOR">[31]Presupuesto!#REF!</definedName>
    <definedName name="MUEBLES_MADERA_FIJ_ITEM">[31]Presupuesto!#REF!</definedName>
    <definedName name="mult">#REF!</definedName>
    <definedName name="MULTIPLI">#REF!</definedName>
    <definedName name="municipio">[64]INTERV_!$F$24</definedName>
    <definedName name="MunicipioPrestacion">#REF!</definedName>
    <definedName name="mur">[8]subpro!$G$109</definedName>
    <definedName name="muro">#REF!</definedName>
    <definedName name="murocontencion">#REF!</definedName>
    <definedName name="MUROS_BLOQ_PLOMO_ITEM">[31]Presupuesto!#REF!</definedName>
    <definedName name="MUROS_BLOQ_PLOMO_VALOR">[31]Presupuesto!$G$62:$G$66</definedName>
    <definedName name="MUROSOGA">#REF!</definedName>
    <definedName name="MUROTIZON">#REF!</definedName>
    <definedName name="murt">[8]subpro!$G$120</definedName>
    <definedName name="mutui">#REF!</definedName>
    <definedName name="mutuo1">#REF!</definedName>
    <definedName name="Mv">#REF!</definedName>
    <definedName name="MXSMAR">#REF!</definedName>
    <definedName name="MYC_DRYWALLITEM">[31]Presupuesto!#REF!,[31]Presupuesto!#REF!,[31]Presupuesto!#REF!</definedName>
    <definedName name="MYCIELOS_DRYWALLVALOR">[31]Presupuesto!#REF!</definedName>
    <definedName name="MYPUERTAS_MAD_ITEM">[31]Presupuesto!#REF!</definedName>
    <definedName name="MYPUERTAS_MET_ITEM">[31]Presupuesto!#REF!</definedName>
    <definedName name="MZ">#REF!</definedName>
    <definedName name="N">#REF!</definedName>
    <definedName name="n.Tipo_estudio">#REF!</definedName>
    <definedName name="Na">#REF!</definedName>
    <definedName name="NAARB">#REF!</definedName>
    <definedName name="NACEB">#REF!</definedName>
    <definedName name="NACPA">#REF!</definedName>
    <definedName name="NACPB">#REF!</definedName>
    <definedName name="Nada">#REF!</definedName>
    <definedName name="Nafta_2">#REF!</definedName>
    <definedName name="Nafta2">#REF!</definedName>
    <definedName name="Nafta3">#REF!</definedName>
    <definedName name="NALC">#REF!</definedName>
    <definedName name="name">#REF!</definedName>
    <definedName name="nana">#REF!</definedName>
    <definedName name="NARIÑO">#REF!</definedName>
    <definedName name="NARIÑO2">#REF!</definedName>
    <definedName name="NARM">'[39]COMPRA MATERIA PRIMA'!#REF!</definedName>
    <definedName name="NASFA">#REF!</definedName>
    <definedName name="NASFB">#REF!</definedName>
    <definedName name="NATURALEZA">[26]IMPACTOS!$D$3:$D$4</definedName>
    <definedName name="NAVGA">#REF!</definedName>
    <definedName name="Nb">#REF!</definedName>
    <definedName name="NB_CASHFLOW">'[41]280000 Crude'!#REF!</definedName>
    <definedName name="NBannuity">'[41]280000 Crude'!#REF!</definedName>
    <definedName name="NBcashflow">'[41]280000 Crude'!#REF!</definedName>
    <definedName name="NBEN">#REF!</definedName>
    <definedName name="NBENE">#REF!</definedName>
    <definedName name="NBhigh">'[41]280000 Crude'!#REF!</definedName>
    <definedName name="NBloan">'[41]280000 Crude'!#REF!</definedName>
    <definedName name="nbnbv">#REF!</definedName>
    <definedName name="NBNPA">#REF!</definedName>
    <definedName name="NBPP">#REF!</definedName>
    <definedName name="NBprice">'[41]280000 Crude'!#REF!</definedName>
    <definedName name="nbv">#REF!</definedName>
    <definedName name="nbvnv">{"via1",#N/A,TRUE,"general";"via2",#N/A,TRUE,"general";"via3",#N/A,TRUE,"general"}</definedName>
    <definedName name="Nc">#REF!</definedName>
    <definedName name="NCCXE">#REF!</definedName>
    <definedName name="NCDNI">#REF!</definedName>
    <definedName name="NCLE">#REF!</definedName>
    <definedName name="NCLM">'[39]CRUDOS MES EVALUADO'!#REF!</definedName>
    <definedName name="NCOEB">#REF!</definedName>
    <definedName name="NCOK">#REF!</definedName>
    <definedName name="NCOPA">#REF!</definedName>
    <definedName name="NCPP">#REF!</definedName>
    <definedName name="Nd">#REF!</definedName>
    <definedName name="NDHS">{"TAB1",#N/A,TRUE,"GENERAL";"TAB2",#N/A,TRUE,"GENERAL";"TAB3",#N/A,TRUE,"GENERAL";"TAB4",#N/A,TRUE,"GENERAL";"TAB5",#N/A,TRUE,"GENERAL"}</definedName>
    <definedName name="NDIS">#REF!</definedName>
    <definedName name="Ne">#REF!</definedName>
    <definedName name="nece.cab">#REF!</definedName>
    <definedName name="Necesidad_entorchado_Zonas">#REF!</definedName>
    <definedName name="NEOLAI">#REF!</definedName>
    <definedName name="NES">#REF!</definedName>
    <definedName name="Nett_Rev_COL_Nom">#REF!</definedName>
    <definedName name="nf">{"TAB1",#N/A,TRUE,"GENERAL";"TAB2",#N/A,TRUE,"GENERAL";"TAB3",#N/A,TRUE,"GENERAL";"TAB4",#N/A,TRUE,"GENERAL";"TAB5",#N/A,TRUE,"GENERAL"}</definedName>
    <definedName name="nfg">{"via1",#N/A,TRUE,"general";"via2",#N/A,TRUE,"general";"via3",#N/A,TRUE,"general"}</definedName>
    <definedName name="nfgn">{"via1",#N/A,TRUE,"general";"via2",#N/A,TRUE,"general";"via3",#N/A,TRUE,"general"}</definedName>
    <definedName name="NFLBAS_">#REF!</definedName>
    <definedName name="ng">#REF!</definedName>
    <definedName name="NG86A">'[39]COMPRA MATERIA PRIMA'!#REF!</definedName>
    <definedName name="ngdn">{"TAB1",#N/A,TRUE,"GENERAL";"TAB2",#N/A,TRUE,"GENERAL";"TAB3",#N/A,TRUE,"GENERAL";"TAB4",#N/A,TRUE,"GENERAL";"TAB5",#N/A,TRUE,"GENERAL"}</definedName>
    <definedName name="ngfh">{"via1",#N/A,TRUE,"general";"via2",#N/A,TRUE,"general";"via3",#N/A,TRUE,"general"}</definedName>
    <definedName name="NGLXE">#REF!</definedName>
    <definedName name="NGMEA">#REF!</definedName>
    <definedName name="NGMEB">#REF!</definedName>
    <definedName name="NGMRA">#REF!</definedName>
    <definedName name="NGMRB">#REF!</definedName>
    <definedName name="NGMRBO">#REF!</definedName>
    <definedName name="NGMRO">#REF!</definedName>
    <definedName name="NGOEB">#REF!</definedName>
    <definedName name="NH">#REF!</definedName>
    <definedName name="NHEX">#REF!</definedName>
    <definedName name="NHG">#REF!</definedName>
    <definedName name="nhn">{"via1",#N/A,TRUE,"general";"via2",#N/A,TRUE,"general";"via3",#N/A,TRUE,"general"}</definedName>
    <definedName name="nhncfgn">{"TAB1",#N/A,TRUE,"GENERAL";"TAB2",#N/A,TRUE,"GENERAL";"TAB3",#N/A,TRUE,"GENERAL";"TAB4",#N/A,TRUE,"GENERAL";"TAB5",#N/A,TRUE,"GENERAL"}</definedName>
    <definedName name="nhndr">{"via1",#N/A,TRUE,"general";"via2",#N/A,TRUE,"general";"via3",#N/A,TRUE,"general"}</definedName>
    <definedName name="nic_nis">#REF!</definedName>
    <definedName name="nif">#REF!</definedName>
    <definedName name="ninguno">#REF!</definedName>
    <definedName name="NIPLE_DE_1_2__ROSCADO_DE_HG_x_L__3_PULGADAS">#REF!</definedName>
    <definedName name="NIPLE_DE_3__B_x_EL_L__0.25_MTS">#REF!</definedName>
    <definedName name="NIPLE_DE_4__B_x_EL_L__0.25_MTS">#REF!</definedName>
    <definedName name="NIPLE_L__0.25">#REF!</definedName>
    <definedName name="Nit">#REF!</definedName>
    <definedName name="NJEE">#REF!</definedName>
    <definedName name="NJETA">#REF!</definedName>
    <definedName name="NJETB">#REF!</definedName>
    <definedName name="NJH">#REF!</definedName>
    <definedName name="NLPGA">#REF!</definedName>
    <definedName name="NLPGB">#REF!</definedName>
    <definedName name="nm">#REF!</definedName>
    <definedName name="Nmax">#REF!</definedName>
    <definedName name="nmdlf">#REF!</definedName>
    <definedName name="nmmmm">{"via1",#N/A,TRUE,"general";"via2",#N/A,TRUE,"general";"via3",#N/A,TRUE,"general"}</definedName>
    <definedName name="NN">#REF!</definedName>
    <definedName name="nndng">{"TAB1",#N/A,TRUE,"GENERAL";"TAB2",#N/A,TRUE,"GENERAL";"TAB3",#N/A,TRUE,"GENERAL";"TAB4",#N/A,TRUE,"GENERAL";"TAB5",#N/A,TRUE,"GENERAL"}</definedName>
    <definedName name="NNN">#REF!</definedName>
    <definedName name="nnnhd">{"via1",#N/A,TRUE,"general";"via2",#N/A,TRUE,"general";"via3",#N/A,TRUE,"general"}</definedName>
    <definedName name="nnnnn">#REF!</definedName>
    <definedName name="nnnnnd">{"TAB1",#N/A,TRUE,"GENERAL";"TAB2",#N/A,TRUE,"GENERAL";"TAB3",#N/A,TRUE,"GENERAL";"TAB4",#N/A,TRUE,"GENERAL";"TAB5",#N/A,TRUE,"GENERAL"}</definedName>
    <definedName name="nnnnnf">{"TAB1",#N/A,TRUE,"GENERAL";"TAB2",#N/A,TRUE,"GENERAL";"TAB3",#N/A,TRUE,"GENERAL";"TAB4",#N/A,TRUE,"GENERAL";"TAB5",#N/A,TRUE,"GENERAL"}</definedName>
    <definedName name="nnnnnh">{"via1",#N/A,TRUE,"general";"via2",#N/A,TRUE,"general";"via3",#N/A,TRUE,"general"}</definedName>
    <definedName name="NNVGA">#REF!</definedName>
    <definedName name="NNVIB">#REF!</definedName>
    <definedName name="NO">#REF!</definedName>
    <definedName name="No.">#REF!</definedName>
    <definedName name="No._tanques">[12]Dimensiones!$D$36</definedName>
    <definedName name="No.copias">#REF!</definedName>
    <definedName name="NO_10">#REF!</definedName>
    <definedName name="NO_3">#REF!</definedName>
    <definedName name="NO_4">#REF!</definedName>
    <definedName name="NO_5">#REF!</definedName>
    <definedName name="NO_6">#REF!</definedName>
    <definedName name="NO_7">#REF!</definedName>
    <definedName name="NO_8">#REF!</definedName>
    <definedName name="NO_9">#REF!</definedName>
    <definedName name="No_desarrolladas">#REF!,#REF!,#REF!,#REF!</definedName>
    <definedName name="NOA_4">#REF!</definedName>
    <definedName name="NOA_7">#REF!</definedName>
    <definedName name="NoFacturable">#REF!</definedName>
    <definedName name="NOM1.1">'[115]Pto. general'!$E$8</definedName>
    <definedName name="NOMBRE">#REF!</definedName>
    <definedName name="NOMBRE_3">#REF!</definedName>
    <definedName name="NombreCoordinador">#REF!</definedName>
    <definedName name="NombreDependencia">#REF!</definedName>
    <definedName name="NOMBREOBRA">#REF!</definedName>
    <definedName name="NombrePrestador">#REF!</definedName>
    <definedName name="NombreProyecto">#REF!</definedName>
    <definedName name="Nombres_Materiales">#REF!</definedName>
    <definedName name="NombreVicepresidencia">#REF!</definedName>
    <definedName name="NOMINA">#REF!</definedName>
    <definedName name="NOMO">#REF!</definedName>
    <definedName name="NoRepAtEnd">#REF!</definedName>
    <definedName name="NORI">'[39]CRUDOS MES EVALUADO'!#REF!</definedName>
    <definedName name="Norte">#REF!</definedName>
    <definedName name="NORTE_DE_SANTANDER">#REF!</definedName>
    <definedName name="NoSuscriptores">#REF!</definedName>
    <definedName name="notes">#REF!</definedName>
    <definedName name="NOV">#REF!</definedName>
    <definedName name="nova8">[10]materiales!$D$21</definedName>
    <definedName name="NPAGE">#REF!</definedName>
    <definedName name="NQUEA">#REF!</definedName>
    <definedName name="NQUEB">#REF!</definedName>
    <definedName name="nr">#REF!</definedName>
    <definedName name="nrooempalmes">#REF!</definedName>
    <definedName name="NSDISDI2">'[59]BOUNDS &amp; ROWS'!#REF!</definedName>
    <definedName name="NST">#REF!</definedName>
    <definedName name="NSULB">#REF!</definedName>
    <definedName name="nt">#REF!</definedName>
    <definedName name="NTOL">#REF!</definedName>
    <definedName name="NUEE">#REF!</definedName>
    <definedName name="NUEVO">#REF!</definedName>
    <definedName name="Num_Pmt_Per_Year">#REF!</definedName>
    <definedName name="Num_shares">#REF!</definedName>
    <definedName name="Number_of_Payments">MATCH(0.01,End_Bal,-1)+1</definedName>
    <definedName name="NUMCHECK">AND(ISNUMBER(#REF!),ISNUMBER(#REF!),ISNUMBER(#REF!),ISNUMBER(#REF!))</definedName>
    <definedName name="NUMERO">#REF!</definedName>
    <definedName name="numeros">[113]Hoja2!$M$2:$M$31</definedName>
    <definedName name="NUNI">#REF!</definedName>
    <definedName name="NVIRG">#REF!</definedName>
    <definedName name="NVOCD">#REF!</definedName>
    <definedName name="NXIL">#REF!</definedName>
    <definedName name="NXILE">#REF!</definedName>
    <definedName name="nxn">{"via1",#N/A,TRUE,"general";"via2",#N/A,TRUE,"general";"via3",#N/A,TRUE,"general"}</definedName>
    <definedName name="ñ">#REF!</definedName>
    <definedName name="ñl">#REF!</definedName>
    <definedName name="ññ">#REF!</definedName>
    <definedName name="ÑÑÑ">#REF!</definedName>
    <definedName name="ÑÑÑ_1">NA()</definedName>
    <definedName name="ÑÑÑ_10">NA()</definedName>
    <definedName name="ÑÑÑ_11">NA()</definedName>
    <definedName name="ÑÑÑ_12">NA()</definedName>
    <definedName name="ÑÑÑ_2">NA()</definedName>
    <definedName name="ÑÑÑ_3">NA()</definedName>
    <definedName name="ÑÑÑ_4">NA()</definedName>
    <definedName name="ÑÑÑ_5">NA()</definedName>
    <definedName name="ÑÑÑ_6">NA()</definedName>
    <definedName name="ÑÑÑ_7">NA()</definedName>
    <definedName name="ÑÑÑ_8">NA()</definedName>
    <definedName name="ÑÑÑ_9">NA()</definedName>
    <definedName name="ñok">#REF!</definedName>
    <definedName name="ñp">#REF!</definedName>
    <definedName name="ñpñpñ">{"via1",#N/A,TRUE,"general";"via2",#N/A,TRUE,"general";"via3",#N/A,TRUE,"general"}</definedName>
    <definedName name="ñpo">#REF!</definedName>
    <definedName name="ñsdkljfkljklhgkdhkg">{"TAB1",#N/A,TRUE,"GENERAL";"TAB2",#N/A,TRUE,"GENERAL";"TAB3",#N/A,TRUE,"GENERAL";"TAB4",#N/A,TRUE,"GENERAL";"TAB5",#N/A,TRUE,"GENERAL"}</definedName>
    <definedName name="O">#REF!</definedName>
    <definedName name="o.Tipo_precio">#REF!</definedName>
    <definedName name="º1">#REF!</definedName>
    <definedName name="o9o9">{"via1",#N/A,TRUE,"general";"via2",#N/A,TRUE,"general";"via3",#N/A,TRUE,"general"}</definedName>
    <definedName name="OBJ">#REF!</definedName>
    <definedName name="ObjetivoProyecto">#REF!</definedName>
    <definedName name="objetivospolítica">'[25]Objetivos de Política'!$B$2:$B$214</definedName>
    <definedName name="Obra">#REF!</definedName>
    <definedName name="obras">#REF!</definedName>
    <definedName name="obras1" localSheetId="0">DATE(YEAR(#REF!),MONTH(#REF!)+Payment_Number,DAY(#REF!))</definedName>
    <definedName name="obras1">DATE(YEAR(#REF!),MONTH(#REF!)+Payment_Number,DAY(#REF!))</definedName>
    <definedName name="obras11">#REF!</definedName>
    <definedName name="obras111" localSheetId="0">DATE(YEAR(#REF!),MONTH(#REF!)+Payment_Number,DAY(#REF!))</definedName>
    <definedName name="obras111">DATE(YEAR(#REF!),MONTH(#REF!)+Payment_Number,DAY(#REF!))</definedName>
    <definedName name="OBRE">#REF!</definedName>
    <definedName name="OBRERO">'[20]MANO DE OBRA'!$D$7</definedName>
    <definedName name="OBS_Data_Col">#REF!</definedName>
    <definedName name="OBSERV">#REF!</definedName>
    <definedName name="ocase">#REF!</definedName>
    <definedName name="OCD">#REF!</definedName>
    <definedName name="OCD1_1">#REF!</definedName>
    <definedName name="OCD1_1_1">#REF!</definedName>
    <definedName name="OCEquipData">#REF!</definedName>
    <definedName name="OCI">#REF!</definedName>
    <definedName name="OCI1_1">#REF!</definedName>
    <definedName name="OCI1_1_1">#REF!</definedName>
    <definedName name="OCT">#REF!</definedName>
    <definedName name="OCTUBRE">{#N/A,#N/A,FALSE,"orthoflow";#N/A,#N/A,FALSE,"Miscelaneos";#N/A,#N/A,FALSE,"Instrumentacio";#N/A,#N/A,FALSE,"Electrico";#N/A,#N/A,FALSE,"Valv. Seguridad"}</definedName>
    <definedName name="OD">#REF!</definedName>
    <definedName name="OF">#REF!</definedName>
    <definedName name="Off_High_Cov">#REF!</definedName>
    <definedName name="OFFER">#REF!</definedName>
    <definedName name="OffhireOld">'[41]280000 Crude'!#REF!</definedName>
    <definedName name="OFFICE_ENTITY">#REF!</definedName>
    <definedName name="offpr">#REF!</definedName>
    <definedName name="OFI">#REF!</definedName>
    <definedName name="OFICIAL">#REF!</definedName>
    <definedName name="OficialHR">#REF!</definedName>
    <definedName name="Oficina">#REF!</definedName>
    <definedName name="OHaulCostOutput">#REF!</definedName>
    <definedName name="oiret">{"TAB1",#N/A,TRUE,"GENERAL";"TAB2",#N/A,TRUE,"GENERAL";"TAB3",#N/A,TRUE,"GENERAL";"TAB4",#N/A,TRUE,"GENERAL";"TAB5",#N/A,TRUE,"GENERAL"}</definedName>
    <definedName name="oirgrth">{"TAB1",#N/A,TRUE,"GENERAL";"TAB2",#N/A,TRUE,"GENERAL";"TAB3",#N/A,TRUE,"GENERAL";"TAB4",#N/A,TRUE,"GENERAL";"TAB5",#N/A,TRUE,"GENERAL"}</definedName>
    <definedName name="OIUOIU">{"via1",#N/A,TRUE,"general";"via2",#N/A,TRUE,"general";"via3",#N/A,TRUE,"general"}</definedName>
    <definedName name="OJO">#REF!</definedName>
    <definedName name="ojuojoijojoijdlf">#REF!</definedName>
    <definedName name="OK">#REF!</definedName>
    <definedName name="om">#REF!</definedName>
    <definedName name="OMP_escalator">#REF!</definedName>
    <definedName name="OMP_Selected_Year">#REF!</definedName>
    <definedName name="ON">#REF!</definedName>
    <definedName name="OnceThru">0</definedName>
    <definedName name="OÑ">#REF!</definedName>
    <definedName name="oo">#REF!</definedName>
    <definedName name="ooo">#REF!</definedName>
    <definedName name="ooooiii">{"TAB1",#N/A,TRUE,"GENERAL";"TAB2",#N/A,TRUE,"GENERAL";"TAB3",#N/A,TRUE,"GENERAL";"TAB4",#N/A,TRUE,"GENERAL";"TAB5",#N/A,TRUE,"GENERAL"}</definedName>
    <definedName name="oooos">{"via1",#N/A,TRUE,"general";"via2",#N/A,TRUE,"general";"via3",#N/A,TRUE,"general"}</definedName>
    <definedName name="oouoio">{#N/A,#N/A,TRUE,"INGENIERIA";#N/A,#N/A,TRUE,"COMPRAS";#N/A,#N/A,TRUE,"DIRECCION";#N/A,#N/A,TRUE,"RESUMEN"}</definedName>
    <definedName name="OP">#REF!</definedName>
    <definedName name="opcion">#REF!</definedName>
    <definedName name="opciones1">#REF!</definedName>
    <definedName name="Open_Price">#REF!</definedName>
    <definedName name="Openingpb">#REF!</definedName>
    <definedName name="OpEquip">#REF!</definedName>
    <definedName name="OPERACION">'[84]INTERJUN-DIC'!$A$31:$H$94</definedName>
    <definedName name="OPERADOR">'[20]MANO DE OBRA'!$D$22</definedName>
    <definedName name="Operario">#REF!</definedName>
    <definedName name="OpexFac">#REF!</definedName>
    <definedName name="oprice">#REF!</definedName>
    <definedName name="Option">#REF!</definedName>
    <definedName name="options">#REF!</definedName>
    <definedName name="OR">#REF!</definedName>
    <definedName name="Orden">#REF!</definedName>
    <definedName name="OreToStorage.Check_tonne_error">#REF!</definedName>
    <definedName name="OreToStorage.Check_Tonnes">#REF!</definedName>
    <definedName name="OreToStorage.Check_Volume">#REF!</definedName>
    <definedName name="OreToStorage.Pulp_Density">#REF!</definedName>
    <definedName name="ORIE">'[39]CRUDOS MES EVALUADO'!#REF!</definedName>
    <definedName name="ORIGEN">#REF!</definedName>
    <definedName name="OrigenConsultoria">#REF!</definedName>
    <definedName name="OrigenObra">#REF!</definedName>
    <definedName name="ORIGINAL">{#N/A,#N/A,FALSE,"orthoflow";#N/A,#N/A,FALSE,"Miscelaneos";#N/A,#N/A,FALSE,"Instrumentacio";#N/A,#N/A,FALSE,"Electrico";#N/A,#N/A,FALSE,"Valv. Seguridad"}</definedName>
    <definedName name="orinal">'[36]lista de MATERIALES'!$C$15</definedName>
    <definedName name="ORINALES">[20]LISTA!$E$281</definedName>
    <definedName name="ORO">#REF!</definedName>
    <definedName name="OROZCO">#REF!</definedName>
    <definedName name="ORU">'[42]CAÑO LIMON'!#REF!</definedName>
    <definedName name="os">#REF!</definedName>
    <definedName name="oscar">#REF!,#REF!,#REF!,#REF!,#REF!,#REF!,#REF!,#REF!,#REF!</definedName>
    <definedName name="oscar1">#REF!,#REF!,#REF!,#REF!,#REF!,#REF!,#REF!,#REF!,#REF!</definedName>
    <definedName name="oscar2">#REF!,#REF!,#REF!,#REF!,#REF!,#REF!,#REF!,#REF!,#REF!</definedName>
    <definedName name="OTERO">#REF!</definedName>
    <definedName name="OtherCosts">#REF!</definedName>
    <definedName name="OTR">#REF!</definedName>
    <definedName name="OTRO">#REF!</definedName>
    <definedName name="otro2">#REF!</definedName>
    <definedName name="otrocd">#REF!</definedName>
    <definedName name="otroci">#REF!</definedName>
    <definedName name="otroimprev">#REF!</definedName>
    <definedName name="otros">#REF!</definedName>
    <definedName name="OTROS1">#REF!</definedName>
    <definedName name="OtrosServicios">#REF!</definedName>
    <definedName name="OtrosServiciosCostos">#REF!</definedName>
    <definedName name="ØuRn1v">#REF!</definedName>
    <definedName name="ØuRn2v">#REF!</definedName>
    <definedName name="OUT">#REF!</definedName>
    <definedName name="OWNER">#REF!</definedName>
    <definedName name="OYOLA">#REF!</definedName>
    <definedName name="p">#REF!</definedName>
    <definedName name="P.Assumptions">#REF!</definedName>
    <definedName name="P.Backup">#REF!</definedName>
    <definedName name="P.BalanceSheet">#REF!</definedName>
    <definedName name="P.Base">#REF!</definedName>
    <definedName name="p.BS">#REF!</definedName>
    <definedName name="p.BSAssumptions">#REF!</definedName>
    <definedName name="p.CapStructure">#REF!</definedName>
    <definedName name="p.CashFlow">#REF!</definedName>
    <definedName name="P.CloseBalSheet">#REF!</definedName>
    <definedName name="P.ControlPanel">#REF!</definedName>
    <definedName name="p.Cover">#REF!</definedName>
    <definedName name="P.Debt">#REF!</definedName>
    <definedName name="p.Depreciation">#REF!</definedName>
    <definedName name="p.Executive">#REF!</definedName>
    <definedName name="p.FactSheet">#REF!</definedName>
    <definedName name="P.IncomeStmt">#REF!</definedName>
    <definedName name="P.Inputs">#REF!</definedName>
    <definedName name="P.IntRates">#REF!</definedName>
    <definedName name="p.IS">#REF!</definedName>
    <definedName name="p.ISAssumptions">#REF!</definedName>
    <definedName name="p.OpeningBS">#REF!</definedName>
    <definedName name="p.ratio">#REF!</definedName>
    <definedName name="P.Returns">#REF!</definedName>
    <definedName name="p.TaxCalculation">#REF!</definedName>
    <definedName name="P_CONTADOR">#REF!</definedName>
    <definedName name="P_Yacimiento">#REF!</definedName>
    <definedName name="p0p0">{"via1",#N/A,TRUE,"general";"via2",#N/A,TRUE,"general";"via3",#N/A,TRUE,"general"}</definedName>
    <definedName name="Pa">#REF!</definedName>
    <definedName name="Paec1">#REF!</definedName>
    <definedName name="Paec2">#REF!</definedName>
    <definedName name="Paec3">#REF!</definedName>
    <definedName name="PAG">#REF!</definedName>
    <definedName name="Pagam_per_anno">#REF!</definedName>
    <definedName name="pagamentocosti">#REF!</definedName>
    <definedName name="Page____1____of____2">#REF!</definedName>
    <definedName name="Pago">[37]F.Caja!$D$139:$D$140</definedName>
    <definedName name="PagoFinanciero">#REF!</definedName>
    <definedName name="pagos">#REF!</definedName>
    <definedName name="paige">#REF!</definedName>
    <definedName name="PALESTINA">#REF!</definedName>
    <definedName name="PANEL_SOLARITEM">[31]Presupuesto!#REF!</definedName>
    <definedName name="pañet">#REF!</definedName>
    <definedName name="PAÑETE">#REF!</definedName>
    <definedName name="PAÑETE_11">#REF!</definedName>
    <definedName name="parametri">#REF!</definedName>
    <definedName name="Parametro_Peso">#REF!</definedName>
    <definedName name="PARAMETROS">#REF!</definedName>
    <definedName name="Parentesco">#REF!</definedName>
    <definedName name="part">#REF!</definedName>
    <definedName name="Partecipazioni">#REF!</definedName>
    <definedName name="pasamanos">#REF!</definedName>
    <definedName name="pasamuro">#REF!</definedName>
    <definedName name="PASAMURO_B_x_EL_L_0.25_Z_0.125_M">#REF!</definedName>
    <definedName name="PASOELE">#REF!</definedName>
    <definedName name="PAT">#REF!</definedName>
    <definedName name="patch8">#REF!</definedName>
    <definedName name="patentesco">#REF!</definedName>
    <definedName name="PATIOS">#REF!</definedName>
    <definedName name="pav_asf">#REF!</definedName>
    <definedName name="pav_cto">#REF!</definedName>
    <definedName name="pavimento">#REF!</definedName>
    <definedName name="PAVIMENTO_11">#REF!</definedName>
    <definedName name="Pay_Date">#REF!</definedName>
    <definedName name="Pay_Num">#REF!</definedName>
    <definedName name="Payment_Date" localSheetId="0">DATE(YEAR([0]!Loan_Start),MONTH([0]!Loan_Start)+Payment_Number,DAY([0]!Loan_Start))</definedName>
    <definedName name="Payment_Date">DATE(YEAR(Loan_Start),MONTH(Loan_Start)+Payment_Number,DAY(Loan_Start))</definedName>
    <definedName name="Payment_Date1" localSheetId="0">DATE(YEAR(#REF!),MONTH(#REF!)+Payment_Number,DAY(#REF!))</definedName>
    <definedName name="Payment_Date1">DATE(YEAR(#REF!),MONTH(#REF!)+Payment_Number,DAY(#REF!))</definedName>
    <definedName name="Payment_Needed">"Pago necesario"</definedName>
    <definedName name="payment_terms">#REF!</definedName>
    <definedName name="payout">#REF!</definedName>
    <definedName name="PAZ">#REF!</definedName>
    <definedName name="Pb">#REF!</definedName>
    <definedName name="Pc">#REF!</definedName>
    <definedName name="PCT">#REF!</definedName>
    <definedName name="Pd">#REF!</definedName>
    <definedName name="Pe">#REF!</definedName>
    <definedName name="pechocho">#REF!</definedName>
    <definedName name="PEDESTAL_EN_TUBO__DE_ACERO">#REF!</definedName>
    <definedName name="PEDESTALTUBOGALV15PULG">'[17]LISTA DE MATERIALES'!$D$26</definedName>
    <definedName name="PEDR">[61]materiales!$A$7:$A$1317</definedName>
    <definedName name="pedro">#REF!</definedName>
    <definedName name="Pega_plus">#REF!</definedName>
    <definedName name="pegacor">[45]INSUMOS!$G$176</definedName>
    <definedName name="PEGANTE">#REF!</definedName>
    <definedName name="PEGANTE_11">#REF!</definedName>
    <definedName name="PEGANTE_EPOXICO">#REF!</definedName>
    <definedName name="PEGANTE_P.V.C">#REF!</definedName>
    <definedName name="PEGANTE_PARA_ENCHAPES">[20]LISTA!$E$293</definedName>
    <definedName name="Pegante_PVC">#REF!</definedName>
    <definedName name="PEGANTECERAMICA">'[22]LISTA DE MATERIALES'!$D$70</definedName>
    <definedName name="PEGAPVC">#REF!</definedName>
    <definedName name="PEPE">#REF!</definedName>
    <definedName name="PER">#REF!</definedName>
    <definedName name="PER_PAV">#REF!</definedName>
    <definedName name="Pér1">#REF!</definedName>
    <definedName name="perccontr">#REF!</definedName>
    <definedName name="percdebito">#REF!</definedName>
    <definedName name="percentincassi">#REF!</definedName>
    <definedName name="percequity">#REF!</definedName>
    <definedName name="PERCHA_DOS_PUESTOS">#REF!</definedName>
    <definedName name="perDate">#REF!</definedName>
    <definedName name="PEREIRA">#REF!</definedName>
    <definedName name="Perf_97">#REF!</definedName>
    <definedName name="Perf_98">#REF!</definedName>
    <definedName name="Perf_99">#REF!</definedName>
    <definedName name="perfil">#REF!</definedName>
    <definedName name="Perfil_16_6">#REF!</definedName>
    <definedName name="PERFIL_DEL_TRAMO">#REF!</definedName>
    <definedName name="PERFIL_PHR_160X60X2_5">[20]LISTA!$E$300</definedName>
    <definedName name="PERFIL_PHR_220X80X2_5">[20]LISTA!$E$307</definedName>
    <definedName name="PERFIL10">#REF!</definedName>
    <definedName name="PERFIL15">#REF!</definedName>
    <definedName name="PERFIL160X60X2.5">'[22]LISTA DE MATERIALES'!$D$72</definedName>
    <definedName name="PERFIL220X80X3">'[35]LISTA DE MATERIALES'!$D$73</definedName>
    <definedName name="PERFILES">#REF!</definedName>
    <definedName name="PERFORADOR">#REF!</definedName>
    <definedName name="PERGOLA">#REF!</definedName>
    <definedName name="PERGOLA_11">#REF!</definedName>
    <definedName name="PERIOD">#REF!</definedName>
    <definedName name="PERIODICIDAD">[26]IMPACTOS!$K$3:$K$5</definedName>
    <definedName name="PeriodInc">#REF!</definedName>
    <definedName name="PERIODO">#REF!</definedName>
    <definedName name="PeriodoD">#REF!</definedName>
    <definedName name="PeriodoPago">#REF!</definedName>
    <definedName name="PeriodoRepago">#REF!</definedName>
    <definedName name="PeriodoRepagoCCP">#REF!</definedName>
    <definedName name="perLabel">#REF!</definedName>
    <definedName name="perlin">#REF!</definedName>
    <definedName name="PERSISTENCIA">[26]IMPACTOS!$F$3:$F$6</definedName>
    <definedName name="PERSONAL">#REF!</definedName>
    <definedName name="Personal_Macro">#REF!</definedName>
    <definedName name="PERSONAL1">#REF!</definedName>
    <definedName name="PersonalProfesional">#REF!</definedName>
    <definedName name="PERSONALTABLA1.1.1">#REF!</definedName>
    <definedName name="PERSONALTABLA1.2">#REF!</definedName>
    <definedName name="PERSONALTABLA1.3">#REF!</definedName>
    <definedName name="PersonalTecnico">#REF!</definedName>
    <definedName name="PERSONAS">#REF!</definedName>
    <definedName name="PERYR">#REF!</definedName>
    <definedName name="Pesanti_barr1">#REF!</definedName>
    <definedName name="Pesanti_barr2">#REF!</definedName>
    <definedName name="Pesanti_ciaianello">#REF!</definedName>
    <definedName name="pesbarr1">#REF!</definedName>
    <definedName name="pesbarr2">#REF!</definedName>
    <definedName name="pescaianello">#REF!</definedName>
    <definedName name="PESO">#REF!</definedName>
    <definedName name="Peso_Estructura">#REF!</definedName>
    <definedName name="PESO14.2">#REF!</definedName>
    <definedName name="PESO14.3">#REF!</definedName>
    <definedName name="PESO14.4">#REF!</definedName>
    <definedName name="PESOACERO">[116]BASE!$A$1:$B$6</definedName>
    <definedName name="PESTAÑA">#REF!</definedName>
    <definedName name="PFI">#REF!</definedName>
    <definedName name="PFPRICE">#REF!</definedName>
    <definedName name="PFPRICE2">#REF!</definedName>
    <definedName name="phed">#REF!</definedName>
    <definedName name="phen">#REF!</definedName>
    <definedName name="pi">#REF!</definedName>
    <definedName name="PIA">#REF!</definedName>
    <definedName name="PianoAnas">#REF!</definedName>
    <definedName name="PianoCompleto">#REF!</definedName>
    <definedName name="PIEDRA">#REF!</definedName>
    <definedName name="PILOTE">#REF!</definedName>
    <definedName name="PILOTE_1">NA()</definedName>
    <definedName name="PILOTE_10">NA()</definedName>
    <definedName name="PILOTE_11">NA()</definedName>
    <definedName name="PILOTE_12">NA()</definedName>
    <definedName name="PILOTE_2">NA()</definedName>
    <definedName name="PILOTE_3">NA()</definedName>
    <definedName name="PILOTE_4">NA()</definedName>
    <definedName name="PILOTE_5">NA()</definedName>
    <definedName name="PILOTE_6">NA()</definedName>
    <definedName name="PILOTE_7">NA()</definedName>
    <definedName name="PILOTE_8">NA()</definedName>
    <definedName name="PILOTE_9">NA()</definedName>
    <definedName name="Pindis">#REF!</definedName>
    <definedName name="pint">#REF!</definedName>
    <definedName name="PINT_EXT_ITEM">[31]Presupuesto!#REF!</definedName>
    <definedName name="Pintor">#REF!</definedName>
    <definedName name="pintucoat">#REF!</definedName>
    <definedName name="pintura">#REF!</definedName>
    <definedName name="PINTURA_ACRILICA_PURA_PARA_TRAFICO">#REF!</definedName>
    <definedName name="PINTURA_ANTICORROSIVA">[20]LISTA!$E$314</definedName>
    <definedName name="Pintura_base_aceite">#REF!</definedName>
    <definedName name="Pintura_base_aceite_11">#REF!</definedName>
    <definedName name="PINTURA_DEMARCACION">#REF!</definedName>
    <definedName name="PINTURA_ESMALTE">[20]LISTA!$E$315</definedName>
    <definedName name="Pintura_exteriores">#REF!</definedName>
    <definedName name="PINTURA_REFLECTIVA">[20]LISTA!$E$317</definedName>
    <definedName name="PINTURAESMALTE">'[22]LISTA DE MATERIALES'!$D$74</definedName>
    <definedName name="PINTURAPAV">'[22]LISTA DE MATERIALES'!$D$122</definedName>
    <definedName name="Pinturas">#REF!</definedName>
    <definedName name="PINTURATIPO1">'[22]LISTA DE MATERIALES'!$D$75</definedName>
    <definedName name="pinturav">[45]INSUMOS!$G$182</definedName>
    <definedName name="pinturavinilo">#REF!</definedName>
    <definedName name="pintyura">#REF!</definedName>
    <definedName name="PIP">#REF!</definedName>
    <definedName name="PIPPO">#REF!</definedName>
    <definedName name="PIR">'[117]Sucre PIR 2008'!#REF!</definedName>
    <definedName name="Piscinas">#REF!</definedName>
    <definedName name="PISOS_CONC_ESP_PUBL_ITEM">[31]Presupuesto!#REF!,[31]Presupuesto!#REF!,[31]Presupuesto!#REF!,[31]Presupuesto!#REF!,[31]Presupuesto!#REF!,[31]Presupuesto!#REF!,[31]Presupuesto!#REF!</definedName>
    <definedName name="PISOS_CONC_ESP_PUBL_VALOR">[31]Presupuesto!$G$131:$G$132,[31]Presupuesto!$G$133:$G$137,[31]Presupuesto!$G$138,[31]Presupuesto!$G$139:$G$140,[31]Presupuesto!$G$141:$G$142</definedName>
    <definedName name="PISOS_CONC_GRAN_ITEM">[31]Presupuesto!#REF!,[31]Presupuesto!#REF!,[31]Presupuesto!#REF!</definedName>
    <definedName name="PISOS_CONC_GRAN_VALOR">[31]Presupuesto!$G$148:$G$168,[31]Presupuesto!$G$143:$G$146</definedName>
    <definedName name="Pisos_de_cerámica_aulas___corredores___salon_multiple">#REF!</definedName>
    <definedName name="PisosEnchapes">#REF!</definedName>
    <definedName name="PISOTABLON">#REF!</definedName>
    <definedName name="PISOTABLON_11">#REF!</definedName>
    <definedName name="PKHK">{"TAB1",#N/A,TRUE,"GENERAL";"TAB2",#N/A,TRUE,"GENERAL";"TAB3",#N/A,TRUE,"GENERAL";"TAB4",#N/A,TRUE,"GENERAL";"TAB5",#N/A,TRUE,"GENERAL"}</definedName>
    <definedName name="pkj">{"TAB1",#N/A,TRUE,"GENERAL";"TAB2",#N/A,TRUE,"GENERAL";"TAB3",#N/A,TRUE,"GENERAL";"TAB4",#N/A,TRUE,"GENERAL";"TAB5",#N/A,TRUE,"GENERAL"}</definedName>
    <definedName name="pkwsem">#REF!</definedName>
    <definedName name="PL">#REF!</definedName>
    <definedName name="PLACA">"$#REF!.$F$11"</definedName>
    <definedName name="PLACAENTREPISO">#REF!</definedName>
    <definedName name="PLACAENTREPISO_11">#REF!</definedName>
    <definedName name="PLACAMESON">#REF!</definedName>
    <definedName name="PLACAMESON_11">#REF!</definedName>
    <definedName name="Placas_.9x.9_Azul_labrador">#REF!</definedName>
    <definedName name="PLAD">{"TAB1",#N/A,TRUE,"GENERAL";"TAB2",#N/A,TRUE,"GENERAL";"TAB3",#N/A,TRUE,"GENERAL";"TAB4",#N/A,TRUE,"GENERAL";"TAB5",#N/A,TRUE,"GENERAL"}</definedName>
    <definedName name="Plafon">#REF!</definedName>
    <definedName name="Plafon_11">#REF!</definedName>
    <definedName name="PLAFONPLASTICO">'[35]LISTA DE MATERIALES'!$D$76</definedName>
    <definedName name="plan">#REF!</definedName>
    <definedName name="Plan_de_Acción">#REF!</definedName>
    <definedName name="PLAN_DE_RESPUESTA">#REF!</definedName>
    <definedName name="Plan_de_Tratamiento">#REF!</definedName>
    <definedName name="Plan_Vallejo_Sens">#REF!</definedName>
    <definedName name="PLANCHONMADERA">'[22]LISTA DE MATERIALES'!$D$77</definedName>
    <definedName name="PLANMAESTRO">[118]Puntos!#REF!</definedName>
    <definedName name="PLANO">#REF!</definedName>
    <definedName name="PLANT7">#REF!</definedName>
    <definedName name="PLANTASALCANTARILLADO1.1">#REF!</definedName>
    <definedName name="PLANTASALCANTARILLADOTABLA1.7">#REF!</definedName>
    <definedName name="PLANTASTRATAMIENTOTABLA5.1">#REF!</definedName>
    <definedName name="PLANTASTRATAMIENTOTABLA5.2">#REF!</definedName>
    <definedName name="PlanVallejo">#REF!</definedName>
    <definedName name="plastocrete">#REF!</definedName>
    <definedName name="Plastocreto_DM__concreto">#REF!</definedName>
    <definedName name="Plastocreto_DM__concreto_11">#REF!</definedName>
    <definedName name="PLASTROCRETE_DM">#REF!</definedName>
    <definedName name="Platina">#REF!</definedName>
    <definedName name="PLATINA_DE_COBRE_DE_3__1_4__60CM">[20]LISTA!$E$326</definedName>
    <definedName name="platina1">#REF!</definedName>
    <definedName name="PLATINACOBRE60CM">'[17]LISTA DE MATERIALES'!$D$28</definedName>
    <definedName name="Platinas">#REF!</definedName>
    <definedName name="Plazo">#REF!</definedName>
    <definedName name="PlazoAIU">#REF!</definedName>
    <definedName name="PlazoConst">[32]Info!$D$32</definedName>
    <definedName name="PlazoDiseño">[32]Info!$D$31</definedName>
    <definedName name="PlazoEnMeses">#REF!</definedName>
    <definedName name="PlazoMant">[32]Info!$D$33</definedName>
    <definedName name="PlazoTot">[32]Info!$D$30</definedName>
    <definedName name="Plegable">#REF!</definedName>
    <definedName name="PLOMERO">#REF!</definedName>
    <definedName name="PLPLUNN">{"TAB1",#N/A,TRUE,"GENERAL";"TAB2",#N/A,TRUE,"GENERAL";"TAB3",#N/A,TRUE,"GENERAL";"TAB4",#N/A,TRUE,"GENERAL";"TAB5",#N/A,TRUE,"GENERAL"}</definedName>
    <definedName name="PLUG">#REF!</definedName>
    <definedName name="Pluma_de_250_Kg.">#REF!</definedName>
    <definedName name="Pluma_de_250_Kg._11">#REF!</definedName>
    <definedName name="PMD">[118]Puntos!#REF!</definedName>
    <definedName name="PMP">#REF!</definedName>
    <definedName name="PMT">#REF!</definedName>
    <definedName name="pñ">#REF!</definedName>
    <definedName name="po">#REF!</definedName>
    <definedName name="Poblacion">#REF!</definedName>
    <definedName name="poblado">[24]Listado!$G$2:$G$8</definedName>
    <definedName name="Poceta_acero_inox.">#REF!</definedName>
    <definedName name="Poceta_acero_inox._11">#REF!</definedName>
    <definedName name="pocetaaceroinox">'[36]lista de MATERIALES'!$C$16</definedName>
    <definedName name="POCETAS">#REF!</definedName>
    <definedName name="poi">#REF!</definedName>
    <definedName name="POIL">#REF!</definedName>
    <definedName name="POIPOZOS">#REF!</definedName>
    <definedName name="POIUP">{"via1",#N/A,TRUE,"general";"via2",#N/A,TRUE,"general";"via3",#N/A,TRUE,"general"}</definedName>
    <definedName name="polarizado">'[36]lista de MATERIALES'!$C$14</definedName>
    <definedName name="polee">#REF!</definedName>
    <definedName name="POLI_MORENO">#REF!</definedName>
    <definedName name="POO">#REF!</definedName>
    <definedName name="popop">{"via1",#N/A,TRUE,"general";"via2",#N/A,TRUE,"general";"via3",#N/A,TRUE,"general"}</definedName>
    <definedName name="popp">{"via1",#N/A,TRUE,"general";"via2",#N/A,TRUE,"general";"via3",#N/A,TRUE,"general"}</definedName>
    <definedName name="popu">#REF!</definedName>
    <definedName name="popvds">{"TAB1",#N/A,TRUE,"GENERAL";"TAB2",#N/A,TRUE,"GENERAL";"TAB3",#N/A,TRUE,"GENERAL";"TAB4",#N/A,TRUE,"GENERAL";"TAB5",#N/A,TRUE,"GENERAL"}</definedName>
    <definedName name="porc">#REF!</definedName>
    <definedName name="PorcAdicCostoLlantasCliente">#REF!</definedName>
    <definedName name="PorcAdicCostoMtto">#REF!</definedName>
    <definedName name="PorcCostosOcultos">#REF!</definedName>
    <definedName name="PORCE">#REF!</definedName>
    <definedName name="Porcentaje">#REF!</definedName>
    <definedName name="PORCENTAJE1">#REF!</definedName>
    <definedName name="PorContribConduct">#REF!</definedName>
    <definedName name="PorContribImpRod">#REF!</definedName>
    <definedName name="PorContribLlantas">#REF!</definedName>
    <definedName name="PorContribMtto">#REF!</definedName>
    <definedName name="PorContribSeguro">#REF!</definedName>
    <definedName name="PorcPAAG">#REF!</definedName>
    <definedName name="PorcPuntosAdicCredito">#REF!</definedName>
    <definedName name="PorcPuntosAdicLeasing">#REF!</definedName>
    <definedName name="PorcTasaSeguroCanon">#REF!</definedName>
    <definedName name="PorcTasaSeguroCliente">#REF!</definedName>
    <definedName name="PorDecremImptosRodamto">#REF!</definedName>
    <definedName name="porDemerito1">#REF!</definedName>
    <definedName name="porDemerito10">#REF!</definedName>
    <definedName name="porDemerito11">#REF!</definedName>
    <definedName name="porDemerito2">#REF!</definedName>
    <definedName name="porDemerito3">#REF!</definedName>
    <definedName name="porDemerito4">#REF!</definedName>
    <definedName name="porDemerito5">#REF!</definedName>
    <definedName name="porDemerito6">#REF!</definedName>
    <definedName name="porDemerito7">#REF!</definedName>
    <definedName name="porDemerito8">#REF!</definedName>
    <definedName name="porDemerito9">#REF!</definedName>
    <definedName name="porDemeritoAcces">#REF!</definedName>
    <definedName name="PorDesctoTransfdoVehicClien">#REF!</definedName>
    <definedName name="PorDesctoVehicCliente">#REF!</definedName>
    <definedName name="PorDesctoVehicSurenting">#REF!</definedName>
    <definedName name="PorDesctoVehícSurenting">#REF!</definedName>
    <definedName name="PorFactorIvaCanon">#REF!</definedName>
    <definedName name="PorFactPrestacConduct">#REF!</definedName>
    <definedName name="porImprevistos">#REF!</definedName>
    <definedName name="PorImpto2Xmil">#REF!</definedName>
    <definedName name="PorIncremAnualComb">#REF!</definedName>
    <definedName name="PorIncremAnualCostos">#REF!</definedName>
    <definedName name="PorIncremAnualCostos10">#REF!</definedName>
    <definedName name="PorIncremAnualCostos11">#REF!</definedName>
    <definedName name="PorIncremAnualCostos2">#REF!</definedName>
    <definedName name="PorIncremAnualCostos3">#REF!</definedName>
    <definedName name="PorIncremAnualCostos4">#REF!</definedName>
    <definedName name="PorIncremAnualCostos5">#REF!</definedName>
    <definedName name="PorIncremAnualCostos6">#REF!</definedName>
    <definedName name="PorIncremAnualCostos7">#REF!</definedName>
    <definedName name="PorIncremAnualCostos8">#REF!</definedName>
    <definedName name="PorIncremAnualCostos9">#REF!</definedName>
    <definedName name="PorIncremAnualManoObra">#REF!</definedName>
    <definedName name="PorIncreSeguro10A">#REF!</definedName>
    <definedName name="PorIncreSeguro11A">#REF!</definedName>
    <definedName name="PorIncreSeguro2A">#REF!</definedName>
    <definedName name="PorIncreSeguro3A">#REF!</definedName>
    <definedName name="PorIncreSeguro4A">#REF!</definedName>
    <definedName name="PorIncreSeguro5A">#REF!</definedName>
    <definedName name="PorIncreSeguro6A">#REF!</definedName>
    <definedName name="PorIncreSeguro7A">#REF!</definedName>
    <definedName name="PorIncreSeguro8A">#REF!</definedName>
    <definedName name="PorIncreSeguro9A">#REF!</definedName>
    <definedName name="porInsumos">#REF!</definedName>
    <definedName name="PorIvaVehic">#REF!</definedName>
    <definedName name="porManoObra">#REF!</definedName>
    <definedName name="PorMargenFuel">#REF!</definedName>
    <definedName name="PorMargenGeneral">#REF!</definedName>
    <definedName name="PorMargenGPS">#REF!</definedName>
    <definedName name="porMargenReventa">#REF!</definedName>
    <definedName name="PorMargenStandby">#REF!</definedName>
    <definedName name="PorPuntosAdicionDTF">#REF!</definedName>
    <definedName name="PorPuntosAdicServicios">#REF!</definedName>
    <definedName name="PorPuntosPromTAFondeo">#REF!</definedName>
    <definedName name="PorRetomaCliente">#REF!</definedName>
    <definedName name="PorRetomaLeasing">#REF!</definedName>
    <definedName name="porReventaCliente">#REF!</definedName>
    <definedName name="PorReventaSurenting">#REF!</definedName>
    <definedName name="PorRiesgoReventa">#REF!</definedName>
    <definedName name="PORTADA2">#REF!</definedName>
    <definedName name="PorTasaImpoPagoImptoRenta">#REF!</definedName>
    <definedName name="PorTasaMensualDesctarVPN">#REF!</definedName>
    <definedName name="PorTasaSeguro">#REF!</definedName>
    <definedName name="PorTasaSgro">#REF!</definedName>
    <definedName name="PorUtilidadDesctoCompra">#REF!</definedName>
    <definedName name="PorUtilidadFinanciera">#REF!</definedName>
    <definedName name="POSICION_PRESUP">#REF!</definedName>
    <definedName name="POSICIONES">#REF!</definedName>
    <definedName name="POSPRE">#REF!</definedName>
    <definedName name="POSTE_CONCRETO_12M__750KG">[20]LISTA!$E$337</definedName>
    <definedName name="POSTE_EN_ANGULO_DE_2_2_1_4_DE_3_5m">#REF!</definedName>
    <definedName name="POSTES">#REF!</definedName>
    <definedName name="POSTES_VOLEIBOL_INC_MALLA">#REF!</definedName>
    <definedName name="pouig">{"via1",#N/A,TRUE,"general";"via2",#N/A,TRUE,"general";"via3",#N/A,TRUE,"general"}</definedName>
    <definedName name="POYOS">#REF!</definedName>
    <definedName name="POYOS_11">#REF!</definedName>
    <definedName name="POZ">#REF!</definedName>
    <definedName name="POZO">#REF!</definedName>
    <definedName name="POZO1.2">#REF!</definedName>
    <definedName name="POZOS">#REF!</definedName>
    <definedName name="POZOS_CAJAS_SUM_ITEM">[31]Presupuesto!#REF!</definedName>
    <definedName name="POZOSACTUAL">#REF!</definedName>
    <definedName name="pozosconduccion">#REF!</definedName>
    <definedName name="pp">#REF!</definedName>
    <definedName name="ppp">#REF!</definedName>
    <definedName name="PPPP">#REF!</definedName>
    <definedName name="ppppp9">{"via1",#N/A,TRUE,"general";"via2",#N/A,TRUE,"general";"via3",#N/A,TRUE,"general"}</definedName>
    <definedName name="pppppd">{"TAB1",#N/A,TRUE,"GENERAL";"TAB2",#N/A,TRUE,"GENERAL";"TAB3",#N/A,TRUE,"GENERAL";"TAB4",#N/A,TRUE,"GENERAL";"TAB5",#N/A,TRUE,"GENERAL"}</definedName>
    <definedName name="pppppppppppp">#REF!</definedName>
    <definedName name="PPPPPPPPPPPPEE">#REF!</definedName>
    <definedName name="PPTO">#REF!</definedName>
    <definedName name="PPtoNorte">#REF!</definedName>
    <definedName name="pqroj">{"via1",#N/A,TRUE,"general";"via2",#N/A,TRUE,"general";"via3",#N/A,TRUE,"general"}</definedName>
    <definedName name="Pr">#REF!</definedName>
    <definedName name="PRADO">#REF!</definedName>
    <definedName name="PRE">#REF!</definedName>
    <definedName name="pream">#REF!</definedName>
    <definedName name="pream1">#REF!</definedName>
    <definedName name="pream2">#REF!</definedName>
    <definedName name="PRECIO">#REF!</definedName>
    <definedName name="precio2">#REF!</definedName>
    <definedName name="precios">#REF!</definedName>
    <definedName name="Precios1">#REF!</definedName>
    <definedName name="Pref_Space">#REF!</definedName>
    <definedName name="Prefabricado_de_concreto._Culata">#REF!</definedName>
    <definedName name="Prefabricado_de_concreto._Culata_11">#REF!</definedName>
    <definedName name="Prefabricados">#REF!</definedName>
    <definedName name="PRELIM_ITEM">[31]Presupuesto!#REF!</definedName>
    <definedName name="preliminares">[31]Presupuesto!#REF!</definedName>
    <definedName name="preliminares1">[31]Presupuesto!#REF!</definedName>
    <definedName name="PreOficial">[32]Info!$C$36</definedName>
    <definedName name="PRES">#REF!</definedName>
    <definedName name="presentacion">#REF!</definedName>
    <definedName name="PresentationNormalA4">#REF!</definedName>
    <definedName name="PREST">#REF!</definedName>
    <definedName name="presta">[8]cuadri!$D$43</definedName>
    <definedName name="PRESTACIONES">#REF!</definedName>
    <definedName name="Prestaciones_sociales">#REF!</definedName>
    <definedName name="PrestacionesSeguridadOtros">#REF!</definedName>
    <definedName name="Presu">#REF!</definedName>
    <definedName name="PRESUP">#REF!</definedName>
    <definedName name="Presupuest">#REF!</definedName>
    <definedName name="PRESUPUESTADO">#REF!</definedName>
    <definedName name="presupuesto">#REF!</definedName>
    <definedName name="presupuesto2">#REF!</definedName>
    <definedName name="PRESUPUESTOOO">'[119]PRESUPUESTO TOTAL RESUMIDO 39'!$H$18</definedName>
    <definedName name="PResupuestos">#REF!</definedName>
    <definedName name="PrevFleet">#REF!</definedName>
    <definedName name="PRICES_FIRM">#REF!</definedName>
    <definedName name="PricingHomeCell">#REF!</definedName>
    <definedName name="PRIMER">{"via1",#N/A,TRUE,"general";"via2",#N/A,TRUE,"general";"via3",#N/A,TRUE,"general"}</definedName>
    <definedName name="PRIMERO">#REF!</definedName>
    <definedName name="PRIMES" localSheetId="0">[63]!PRIMES</definedName>
    <definedName name="PRIMES">[63]!PRIMES</definedName>
    <definedName name="PRIMET">{"TAB1",#N/A,TRUE,"GENERAL";"TAB2",#N/A,TRUE,"GENERAL";"TAB3",#N/A,TRUE,"GENERAL";"TAB4",#N/A,TRUE,"GENERAL";"TAB5",#N/A,TRUE,"GENERAL"}</definedName>
    <definedName name="Princ">#REF!</definedName>
    <definedName name="PRINCIPAL">#REF!</definedName>
    <definedName name="PRINT_AREA">#REF!</definedName>
    <definedName name="PRINT_AREA_MI">#REF!</definedName>
    <definedName name="Print_Area_Reset">OFFSET(Full_Print,0,0,Last_Row)</definedName>
    <definedName name="PRINT_TITLES">#REF!</definedName>
    <definedName name="PRINT_TITLES_MI">#REF!</definedName>
    <definedName name="Print_Titles2">#REF!</definedName>
    <definedName name="PRINT1">#REF!</definedName>
    <definedName name="PRINT2">#REF!</definedName>
    <definedName name="PrintEnd">#REF!</definedName>
    <definedName name="PRINTMENY">'[41]280000 Crude'!#REF!</definedName>
    <definedName name="PrintStart">#REF!</definedName>
    <definedName name="PrintTitle">#REF!</definedName>
    <definedName name="Prioridad">#REF!</definedName>
    <definedName name="PRIVADO">#REF!</definedName>
    <definedName name="prn">#REF!</definedName>
    <definedName name="prnf">#REF!</definedName>
    <definedName name="PROBINPUTS">#REF!</definedName>
    <definedName name="ProbRange">0</definedName>
    <definedName name="ProbRangeMit">0</definedName>
    <definedName name="PROC">#REF!</definedName>
    <definedName name="PROCEDIM_SELECC">#REF!</definedName>
    <definedName name="PROCESO">#REF!</definedName>
    <definedName name="proddsfdhgasd">#REF!</definedName>
    <definedName name="PRODUCCIONACTUAL">#REF!</definedName>
    <definedName name="PRODUCTCARB">#REF!</definedName>
    <definedName name="PRODUCTEST">#REF!</definedName>
    <definedName name="PRODUCTO">#REF!</definedName>
    <definedName name="PROF">#REF!</definedName>
    <definedName name="Profesional">#REF!</definedName>
    <definedName name="PrOfic">#REF!</definedName>
    <definedName name="profit_margin">#REF!</definedName>
    <definedName name="Profundidad">#REF!</definedName>
    <definedName name="PROG">#REF!</definedName>
    <definedName name="PROGDES">#REF!</definedName>
    <definedName name="Programa">#REF!</definedName>
    <definedName name="programainv">#REF!</definedName>
    <definedName name="programainv_10">#REF!</definedName>
    <definedName name="programainv_3">#REF!</definedName>
    <definedName name="programainv_4">#REF!</definedName>
    <definedName name="programainv_5">#REF!</definedName>
    <definedName name="programainv_6">#REF!</definedName>
    <definedName name="programainv_7">#REF!</definedName>
    <definedName name="programainv_8">#REF!</definedName>
    <definedName name="programainv_9">#REF!</definedName>
    <definedName name="proj_life">#REF!</definedName>
    <definedName name="project">#REF!</definedName>
    <definedName name="PROJECT_CURRENCY">#REF!</definedName>
    <definedName name="Project_Name">#REF!</definedName>
    <definedName name="Project_name_1">#REF!</definedName>
    <definedName name="Project_name_2">#REF!</definedName>
    <definedName name="PROMEDIO_AÑO_TEMPORALES">[13]Tabla5!#REF!</definedName>
    <definedName name="PROMOTE">#REF!</definedName>
    <definedName name="PROP">#REF!</definedName>
    <definedName name="PROPONE">#REF!</definedName>
    <definedName name="Proponente">#REF!</definedName>
    <definedName name="PROSPETTO_DEI_FLUSSI_DI_CASSA">#REF!</definedName>
    <definedName name="PROSPETTO_DI_ANDAMENTO_DELLE_VENDITE">#REF!</definedName>
    <definedName name="PROTCAT">#REF!</definedName>
    <definedName name="PROTUBE">#REF!</definedName>
    <definedName name="Prov">#REF!</definedName>
    <definedName name="prov_subc_perc">#REF!</definedName>
    <definedName name="Proventi_Finanziari">#REF!</definedName>
    <definedName name="Proventi_Straordinari">#REF!</definedName>
    <definedName name="Proventi_Vari">#REF!</definedName>
    <definedName name="PROY99" localSheetId="0">[63]!PROY99</definedName>
    <definedName name="PROY99">[63]!PROY99</definedName>
    <definedName name="PROYECCION">#REF!</definedName>
    <definedName name="PROYECCIONDEMANDATABLA1">#REF!</definedName>
    <definedName name="PROYECTO">#REF!</definedName>
    <definedName name="PROYECTOS">#REF!</definedName>
    <definedName name="PRPB_">#REF!</definedName>
    <definedName name="PRPI_">#REF!</definedName>
    <definedName name="prueba">#REF!</definedName>
    <definedName name="prueba1">#REF!</definedName>
    <definedName name="PRUEBA2">#REF!</definedName>
    <definedName name="PRUEBHID">#REF!</definedName>
    <definedName name="ps">#REF!</definedName>
    <definedName name="PSConversion">[81]Company!$E$20</definedName>
    <definedName name="PSk_curr">[81]Company!$E$19</definedName>
    <definedName name="PSPrior1">[81]Company!$E$21</definedName>
    <definedName name="PSPrior2">[81]Company!$E$22</definedName>
    <definedName name="PSPrior3">[81]Company!$E$23</definedName>
    <definedName name="PSStudyYear">[81]Company!$E$6</definedName>
    <definedName name="PSTRESS_RELIEVI">#REF!</definedName>
    <definedName name="PSV">#REF!</definedName>
    <definedName name="PTA">#REF!</definedName>
    <definedName name="PTAR">{#N/A,#N/A,FALSE,"Estatico";#N/A,#N/A,FALSE,"Tuberia";#N/A,#N/A,FALSE,"Instrumentación";#N/A,#N/A,FALSE,"Mecanica";#N/A,#N/A,FALSE,"Electrico";#N/A,#N/A,FALSE,"Ofic.Civiles"}</definedName>
    <definedName name="PTEARANDA">#REF!</definedName>
    <definedName name="ptope">{"TAB1",#N/A,TRUE,"GENERAL";"TAB2",#N/A,TRUE,"GENERAL";"TAB3",#N/A,TRUE,"GENERAL";"TAB4",#N/A,TRUE,"GENERAL";"TAB5",#N/A,TRUE,"GENERAL"}</definedName>
    <definedName name="ptopes">{"via1",#N/A,TRUE,"general";"via2",#N/A,TRUE,"general";"via3",#N/A,TRUE,"general"}</definedName>
    <definedName name="puas">[10]materiales!$D$19</definedName>
    <definedName name="PUERLA">#REF!</definedName>
    <definedName name="Puerta_2_05x0_90m._alma_de_plomo">#REF!</definedName>
    <definedName name="Puerta_2_05x0_90m._alma_de_plomo_11">#REF!</definedName>
    <definedName name="PUERTA_EN_LAMINA_CAL_18_0_6X2_10">[20]LISTA!$E$348</definedName>
    <definedName name="PUERTA_EN_LAMINA_METALICA_CAL_18_1_0_X_2_10">[20]LISTA!$E$354</definedName>
    <definedName name="Puerta_entamborada_2_05x0_7">#REF!</definedName>
    <definedName name="Puerta_entamborada_2_05x0_7_11">#REF!</definedName>
    <definedName name="Puerta_entamborada_2_05x0_8">#REF!</definedName>
    <definedName name="Puerta_entamborada_2_05x0_8_11">#REF!</definedName>
    <definedName name="Puerta_entamborada_2_05x1_4">#REF!</definedName>
    <definedName name="Puerta_entamborada_2_05x1_4_11">#REF!</definedName>
    <definedName name="Puerta_entamborada_2_20x0_8">#REF!</definedName>
    <definedName name="Puerta_entamborada_2_20x0_8_11">#REF!</definedName>
    <definedName name="Puerta_entamborada_2_20x0_9">#REF!</definedName>
    <definedName name="Puerta_entamborada_2_20x0_9_11">#REF!</definedName>
    <definedName name="PUERTA_METALICA__0_8_X_2_1_M">[20]LISTA!$E$363</definedName>
    <definedName name="PUERTA_METALICA__0_85_X_2_1_M">[20]LISTA!$E$364</definedName>
    <definedName name="PUERTA_METALICA__1_8_X_2_1_M">[20]LISTA!$E$371</definedName>
    <definedName name="PUERTA_METALICA__1_98_X_2_7_M">[20]LISTA!$E$373</definedName>
    <definedName name="PUERTA_METALICA__2_5__X_2_7_M">[20]LISTA!$E$374</definedName>
    <definedName name="PUERTA_METALICA__4_00_X_2_7_M">[20]LISTA!$E$375</definedName>
    <definedName name="Puerta_ventana_ppal_alumin._anodis.">#REF!</definedName>
    <definedName name="Puerta_ventana_ppal_alumin._anodis._11">#REF!</definedName>
    <definedName name="PUERTA2">#REF!</definedName>
    <definedName name="PUERTA2_11">#REF!</definedName>
    <definedName name="PUERTALUMTOT">#REF!</definedName>
    <definedName name="PUERTALUMTOT_11">#REF!</definedName>
    <definedName name="PUERTAMADETOT">#REF!</definedName>
    <definedName name="PUERTAMADETOT_11">#REF!</definedName>
    <definedName name="PUERTAMET160X210">'[22]LISTA DE MATERIALES'!$D$121</definedName>
    <definedName name="PUERTAMET1X210">'[35]LISTA DE MATERIALES'!$D$123</definedName>
    <definedName name="PUERTAS_ESP_ITEM">[31]Presupuesto!#REF!</definedName>
    <definedName name="PUERTMADECERRAT">#REF!</definedName>
    <definedName name="PUERTMADECERRAT_11">#REF!</definedName>
    <definedName name="PUESTA_A_TIERRA_TRANSFORMADOR">#REF!</definedName>
    <definedName name="PUESTA_A_TIERRA_TRANSFORMADOR_30_KVA_TRIFASICO">[20]LISTA!$E$380</definedName>
    <definedName name="Pulidora">#REF!</definedName>
    <definedName name="Pulidora_11">#REF!</definedName>
    <definedName name="Pulsador_para_timbre_P_C">#REF!</definedName>
    <definedName name="Pulsador_para_timbre_P_C_11">#REF!</definedName>
    <definedName name="PUNT">#REF!</definedName>
    <definedName name="PUNTILLA">#REF!</definedName>
    <definedName name="PUNTILLA_11">#REF!</definedName>
    <definedName name="PUNTILLA_2">[20]LISTA!$E$383</definedName>
    <definedName name="PUNTILLA_2_CC">#REF!</definedName>
    <definedName name="Puntilla1">#REF!</definedName>
    <definedName name="PUNTILLA2">'[22]LISTA DE MATERIALES'!$D$82</definedName>
    <definedName name="Punto">#REF!</definedName>
    <definedName name="PUNTOHIDRA">#REF!</definedName>
    <definedName name="PUNTOHIDRA_11">#REF!</definedName>
    <definedName name="PUNTOSANIT">#REF!</definedName>
    <definedName name="PUNTOSANIT_11">#REF!</definedName>
    <definedName name="PuntosRentabilidad">#REF!</definedName>
    <definedName name="Purchase">#REF!</definedName>
    <definedName name="Purchase_Price">#REF!</definedName>
    <definedName name="PURGA2">[8]precio!$F$71</definedName>
    <definedName name="PUTUMAYO">[120]NARIÑO!$A$11:$X$72</definedName>
    <definedName name="pvcs2">#REF!</definedName>
    <definedName name="pvcs3">#REF!</definedName>
    <definedName name="pvcs4">#REF!</definedName>
    <definedName name="PVIDRIERAS_ITEM">[31]Presupuesto!#REF!</definedName>
    <definedName name="PW">#REF!</definedName>
    <definedName name="Pwf">#REF!</definedName>
    <definedName name="Pwf_actual">#REF!</definedName>
    <definedName name="Pwf_i">#REF!</definedName>
    <definedName name="Pwf_min">#REF!</definedName>
    <definedName name="Pwfd">#REF!</definedName>
    <definedName name="pwoefù">{#N/A,#N/A,TRUE,"Proposal";#N/A,#N/A,TRUE,"Assumptions";#N/A,#N/A,TRUE,"Net Income";#N/A,#N/A,TRUE,"Balsheet";#N/A,#N/A,TRUE,"Capex";#N/A,#N/A,TRUE,"Volumes";#N/A,#N/A,TRUE,"Revenues";#N/A,#N/A,TRUE,"Var.Costs";#N/A,#N/A,TRUE,"Personnel";#N/A,#N/A,TRUE,"Other costs";#N/A,#N/A,TRUE,"MKTG and G&amp;A"}</definedName>
    <definedName name="Q">#REF!</definedName>
    <definedName name="q.Corredores">#REF!</definedName>
    <definedName name="Q_actual">#REF!</definedName>
    <definedName name="Q_BRUTO">#REF!</definedName>
    <definedName name="q1q1q">{"via1",#N/A,TRUE,"general";"via2",#N/A,TRUE,"general";"via3",#N/A,TRUE,"general"}</definedName>
    <definedName name="qaedtguj">{"via1",#N/A,TRUE,"general";"via2",#N/A,TRUE,"general";"via3",#N/A,TRUE,"general"}</definedName>
    <definedName name="QAQSWS">{"via1",#N/A,TRUE,"general";"via2",#N/A,TRUE,"general";"via3",#N/A,TRUE,"general"}</definedName>
    <definedName name="qaqwwxcr">{"via1",#N/A,TRUE,"general";"via2",#N/A,TRUE,"general";"via3",#N/A,TRUE,"general"}</definedName>
    <definedName name="qaz">#REF!</definedName>
    <definedName name="qdefqfqwreqwerqw">#REF!</definedName>
    <definedName name="QE">#REF!</definedName>
    <definedName name="QE_TE">#REF!</definedName>
    <definedName name="qedcd">{"via1",#N/A,TRUE,"general";"via2",#N/A,TRUE,"general";"via3",#N/A,TRUE,"general"}</definedName>
    <definedName name="qeqewe">{"TAB1",#N/A,TRUE,"GENERAL";"TAB2",#N/A,TRUE,"GENERAL";"TAB3",#N/A,TRUE,"GENERAL";"TAB4",#N/A,TRUE,"GENERAL";"TAB5",#N/A,TRUE,"GENERAL"}</definedName>
    <definedName name="qewj">{"via1",#N/A,TRUE,"general";"via2",#N/A,TRUE,"general";"via3",#N/A,TRUE,"general"}</definedName>
    <definedName name="QI">#REF!</definedName>
    <definedName name="QI_TI">#REF!</definedName>
    <definedName name="qm">#REF!</definedName>
    <definedName name="QMAX">#REF!</definedName>
    <definedName name="qmaxdesarenador">#REF!</definedName>
    <definedName name="QMAXDIARIO">#REF!</definedName>
    <definedName name="Qmed">#REF!</definedName>
    <definedName name="QMIN">#REF!</definedName>
    <definedName name="qmindesarenador">#REF!</definedName>
    <definedName name="QN">#REF!</definedName>
    <definedName name="QN_QI">#REF!</definedName>
    <definedName name="QNS">#REF!</definedName>
    <definedName name="QPROM">#REF!</definedName>
    <definedName name="QQ">#REF!</definedName>
    <definedName name="qqq">#REF!</definedName>
    <definedName name="qqqqqqqqqqqqqqqq">#REF!</definedName>
    <definedName name="qqqqqw">{"via1",#N/A,TRUE,"general";"via2",#N/A,TRUE,"general";"via3",#N/A,TRUE,"general"}</definedName>
    <definedName name="QRS">#REF!</definedName>
    <definedName name="QS">#REF!</definedName>
    <definedName name="Qt">#REF!</definedName>
    <definedName name="QTIES">#REF!</definedName>
    <definedName name="QTY">#REF!</definedName>
    <definedName name="Quality_PvT">#REF!</definedName>
    <definedName name="QualityF">#REF!</definedName>
    <definedName name="quantity">#REF!</definedName>
    <definedName name="QUEA_">#REF!</definedName>
    <definedName name="QUEB_">#REF!</definedName>
    <definedName name="QUEE">{#N/A,#N/A,FALSE,"Formato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QUIMICOSTABLA1.3.1">#REF!</definedName>
    <definedName name="QUINCEF">#REF!</definedName>
    <definedName name="QUINCET">#REF!</definedName>
    <definedName name="QUINDIO">#REF!</definedName>
    <definedName name="QUOTATE">#REF!</definedName>
    <definedName name="qw">{"via1",#N/A,TRUE,"general";"via2",#N/A,TRUE,"general";"via3",#N/A,TRUE,"general"}</definedName>
    <definedName name="qwdas2">{"via1",#N/A,TRUE,"general";"via2",#N/A,TRUE,"general";"via3",#N/A,TRUE,"general"}</definedName>
    <definedName name="QWE">#REF!</definedName>
    <definedName name="qweqe">{"TAB1",#N/A,TRUE,"GENERAL";"TAB2",#N/A,TRUE,"GENERAL";"TAB3",#N/A,TRUE,"GENERAL";"TAB4",#N/A,TRUE,"GENERAL";"TAB5",#N/A,TRUE,"GENERAL"}</definedName>
    <definedName name="qweqweqw">#REF!</definedName>
    <definedName name="QWERTY">#REF!</definedName>
    <definedName name="qwewertet">{#N/A,#N/A,TRUE,"1842CWN0"}</definedName>
    <definedName name="qwqw">#REF!</definedName>
    <definedName name="qwqwas">#REF!</definedName>
    <definedName name="qwqwq">#REF!</definedName>
    <definedName name="qwqwqwj">{"TAB1",#N/A,TRUE,"GENERAL";"TAB2",#N/A,TRUE,"GENERAL";"TAB3",#N/A,TRUE,"GENERAL";"TAB4",#N/A,TRUE,"GENERAL";"TAB5",#N/A,TRUE,"GENERAL"}</definedName>
    <definedName name="R._SECO">#REF!</definedName>
    <definedName name="R.1">#REF!</definedName>
    <definedName name="R.10">#REF!</definedName>
    <definedName name="R.11">#REF!</definedName>
    <definedName name="R.12">#REF!</definedName>
    <definedName name="R.13">#REF!</definedName>
    <definedName name="R.14">#REF!</definedName>
    <definedName name="R.15">#REF!</definedName>
    <definedName name="R.16">#REF!</definedName>
    <definedName name="R.17">#REF!</definedName>
    <definedName name="R.18">#REF!</definedName>
    <definedName name="R.19">#REF!</definedName>
    <definedName name="R.2">#REF!</definedName>
    <definedName name="R.3">#REF!</definedName>
    <definedName name="R.4">#REF!</definedName>
    <definedName name="R.5">#REF!</definedName>
    <definedName name="R.6">#REF!</definedName>
    <definedName name="R.7">#REF!</definedName>
    <definedName name="R.8">#REF!</definedName>
    <definedName name="R.9">#REF!</definedName>
    <definedName name="r.CashFlow">#REF!</definedName>
    <definedName name="r.Leverage">#REF!</definedName>
    <definedName name="r.Liquidity">#REF!</definedName>
    <definedName name="r.Market">#REF!</definedName>
    <definedName name="r.Profitability">#REF!</definedName>
    <definedName name="r.Summary">#REF!</definedName>
    <definedName name="R_2">#REF!</definedName>
    <definedName name="R_c">#REF!</definedName>
    <definedName name="Ra">#REF!</definedName>
    <definedName name="RAADDV">#REF!</definedName>
    <definedName name="radianes">#REF!</definedName>
    <definedName name="RAJON">#REF!</definedName>
    <definedName name="Rajón">#REF!</definedName>
    <definedName name="Rajón_11">#REF!</definedName>
    <definedName name="Rampup_CENTRALE">#REF!</definedName>
    <definedName name="Rampup_CO">#REF!</definedName>
    <definedName name="Rampup_VA">#REF!</definedName>
    <definedName name="Rana">#REF!</definedName>
    <definedName name="RANAAGAS">[22]EQUIPO!$D$3</definedName>
    <definedName name="rango">#REF!</definedName>
    <definedName name="RANGO_FECHA">#REF!</definedName>
    <definedName name="Rango_presupuesto">#REF!</definedName>
    <definedName name="Rasante">[53]Hoja2!$A$2:$D$3077</definedName>
    <definedName name="rata">#REF!</definedName>
    <definedName name="rate">#REF!</definedName>
    <definedName name="Rate1">#REF!</definedName>
    <definedName name="rate2">#REF!</definedName>
    <definedName name="rateinput">#REF!</definedName>
    <definedName name="Rates">#REF!</definedName>
    <definedName name="Ratio">#REF!</definedName>
    <definedName name="Rb">#REF!</definedName>
    <definedName name="Rd">#REF!</definedName>
    <definedName name="RDDV">#REF!</definedName>
    <definedName name="RDN">#REF!</definedName>
    <definedName name="rdq">#REF!</definedName>
    <definedName name="rds">#REF!</definedName>
    <definedName name="Re">#REF!</definedName>
    <definedName name="RE4NTA">#REF!</definedName>
    <definedName name="Reactores">#REF!</definedName>
    <definedName name="RealIntRate">#REF!</definedName>
    <definedName name="REBISEL">#REF!</definedName>
    <definedName name="rec">#REF!</definedName>
    <definedName name="Recall_2">#REF!</definedName>
    <definedName name="Recall_3">#REF!</definedName>
    <definedName name="recaptrig">#REF!</definedName>
    <definedName name="RECEBO">#REF!</definedName>
    <definedName name="RECEBO_EN_CANTERA">[20]LISTA!$E$386</definedName>
    <definedName name="RECICLADORA">#REF!</definedName>
    <definedName name="RECICLADORA_DE_PAVIMENTO">#REF!</definedName>
    <definedName name="Recorder">#REF!</definedName>
    <definedName name="RECUBRIM_ESP_ITEM">[31]Presupuesto!#REF!</definedName>
    <definedName name="RECUPERABILIDAD">[26]IMPACTOS!$G$3:$G$7</definedName>
    <definedName name="Recurso">#REF!</definedName>
    <definedName name="RECURSOS">#REF!</definedName>
    <definedName name="RECURSOS1">#REF!</definedName>
    <definedName name="RED">#REF!</definedName>
    <definedName name="REDESALCANTARILLADOTABLA1.2">#REF!</definedName>
    <definedName name="REDESALCANTARILLADOTABLA1.4">#REF!</definedName>
    <definedName name="REDESALCANTARILLADOTABLA1.5">#REF!</definedName>
    <definedName name="REDESTABLA6.1">#REF!</definedName>
    <definedName name="REDESTABLA6.2">#REF!</definedName>
    <definedName name="REDESTABLA6.3">#REF!</definedName>
    <definedName name="REDEX108">#REF!</definedName>
    <definedName name="REDEX43">#REF!</definedName>
    <definedName name="REDEX84">#REF!</definedName>
    <definedName name="REDOBLON">#REF!</definedName>
    <definedName name="REDOBLON_11">#REF!</definedName>
    <definedName name="REDUCCION_3__x_2">#REF!</definedName>
    <definedName name="REDUCCION_4__x_3">#REF!</definedName>
    <definedName name="reduccion32">[45]INSUMOS!$G$181</definedName>
    <definedName name="REF">#REF!</definedName>
    <definedName name="REFAPY">'[39]CRUDOS MES EVALUADO'!#REF!</definedName>
    <definedName name="REFERENCIAPROYECTOS">#REF!</definedName>
    <definedName name="REFMAR">#REF!</definedName>
    <definedName name="REFORI">'[39]CRUDOS MES EVALUADO'!#REF!</definedName>
    <definedName name="REFPDR60">[121]precios!$D$20</definedName>
    <definedName name="REFTIBU">'[39]CRUDOS MES EVALUADO'!#REF!</definedName>
    <definedName name="refuerzo">[45]INSUMOS!$G$35</definedName>
    <definedName name="REG">#REF!</definedName>
    <definedName name="REGBT">#REF!</definedName>
    <definedName name="rege">{"TAB1",#N/A,TRUE,"GENERAL";"TAB2",#N/A,TRUE,"GENERAL";"TAB3",#N/A,TRUE,"GENERAL";"TAB4",#N/A,TRUE,"GENERAL";"TAB5",#N/A,TRUE,"GENERAL"}</definedName>
    <definedName name="REGIMEN_CONTRAT">#REF!</definedName>
    <definedName name="regional">#REF!</definedName>
    <definedName name="regiones">[25]Listado!$B$2:$B$9</definedName>
    <definedName name="REGISTRO">#REF!</definedName>
    <definedName name="REGISTRO_DE_CORTE_1">[20]LISTA!$E$389</definedName>
    <definedName name="REGISTRO_DE_CORTE_3_4">[20]LISTA!$E$388</definedName>
    <definedName name="REGISTRO_DE_INCORPORACION_1">[20]LISTA!$E$393</definedName>
    <definedName name="REGISTRO_DE_INCORPORACION_3_4">[20]LISTA!$E$392</definedName>
    <definedName name="RegistroCoordinador">#REF!</definedName>
    <definedName name="REGLA_VIBRATORIA_DE_4MTS">#REF!</definedName>
    <definedName name="ReglaV">#REF!</definedName>
    <definedName name="REGRESA">#REF!</definedName>
    <definedName name="regresd">{"TAB1",#N/A,TRUE,"GENERAL";"TAB2",#N/A,TRUE,"GENERAL";"TAB3",#N/A,TRUE,"GENERAL";"TAB4",#N/A,TRUE,"GENERAL";"TAB5",#N/A,TRUE,"GENERAL"}</definedName>
    <definedName name="regthio">{"TAB1",#N/A,TRUE,"GENERAL";"TAB2",#N/A,TRUE,"GENERAL";"TAB3",#N/A,TRUE,"GENERAL";"TAB4",#N/A,TRUE,"GENERAL";"TAB5",#N/A,TRUE,"GENERAL"}</definedName>
    <definedName name="REGULAR">#REF!&gt;2.5</definedName>
    <definedName name="REGULAR4006">#REF!</definedName>
    <definedName name="REGULAR4006A">#REF!</definedName>
    <definedName name="REGULAR40CN01">#REF!</definedName>
    <definedName name="REGULAR40CNA">#REF!</definedName>
    <definedName name="REGULAR40CNB">#REF!</definedName>
    <definedName name="REGULAR55CN01">#REF!</definedName>
    <definedName name="REGULAR55CN03">#REF!</definedName>
    <definedName name="REGULAR5607">#REF!</definedName>
    <definedName name="REGULARAFIR5607">#REF!</definedName>
    <definedName name="REICIO">#REF!</definedName>
    <definedName name="REICIO_10">#REF!</definedName>
    <definedName name="REICIO_3">#REF!</definedName>
    <definedName name="REICIO_4">#REF!</definedName>
    <definedName name="REICIO_5">#REF!</definedName>
    <definedName name="REICIO_6">#REF!</definedName>
    <definedName name="REICIO_7">#REF!</definedName>
    <definedName name="REICIO_8">#REF!</definedName>
    <definedName name="REICIO_9">#REF!</definedName>
    <definedName name="Reimbursement">"Reembolso"</definedName>
    <definedName name="reinicio">#REF!</definedName>
    <definedName name="reinicio_10">#REF!</definedName>
    <definedName name="reinicio_3">#REF!</definedName>
    <definedName name="reinicio_4">#REF!</definedName>
    <definedName name="reinicio_5">#REF!</definedName>
    <definedName name="reinicio_6">#REF!</definedName>
    <definedName name="reinicio_7">#REF!</definedName>
    <definedName name="reinicio_8">#REF!</definedName>
    <definedName name="reinicio_9">#REF!</definedName>
    <definedName name="REJAS">#REF!</definedName>
    <definedName name="REJAST">#REF!</definedName>
    <definedName name="REJHE">{"via1",#N/A,TRUE,"general";"via2",#N/A,TRUE,"general";"via3",#N/A,TRUE,"general"}</definedName>
    <definedName name="Rejilla_Piso_2">#REF!</definedName>
    <definedName name="Rejilla_Piso_2_11">#REF!</definedName>
    <definedName name="Rejilla_Piso_3">#REF!</definedName>
    <definedName name="Rejilla_Piso_3_11">#REF!</definedName>
    <definedName name="REJILLADEPISO3">'[35]LISTA DE MATERIALES'!$D$122</definedName>
    <definedName name="REJISOS2TOT">#REF!</definedName>
    <definedName name="REJISOS2TOT_11">#REF!</definedName>
    <definedName name="RELACUION">#REF!</definedName>
    <definedName name="rell">#REF!</definedName>
    <definedName name="relle">#REF!</definedName>
    <definedName name="relleno">#REF!</definedName>
    <definedName name="RELLENO_11">#REF!</definedName>
    <definedName name="RELLENOALUV">#REF!</definedName>
    <definedName name="RELLENOALUV_11">#REF!</definedName>
    <definedName name="RELLG">#REF!</definedName>
    <definedName name="remanentes">#REF!,#REF!,#REF!,#REF!</definedName>
    <definedName name="REMATE">#REF!</definedName>
    <definedName name="REMATE_11">#REF!</definedName>
    <definedName name="remb">#REF!</definedName>
    <definedName name="rendimiento">#REF!</definedName>
    <definedName name="RENDIMIENTO____CARGA">#REF!</definedName>
    <definedName name="RENT">#REF!</definedName>
    <definedName name="REP.PAV">#REF!</definedName>
    <definedName name="reparacion4">#REF!</definedName>
    <definedName name="REPAY">#REF!</definedName>
    <definedName name="RepayProfile">#REF!</definedName>
    <definedName name="repello">#REF!</definedName>
    <definedName name="replanteo">#REF!</definedName>
    <definedName name="REPOSICIONACU">#REF!</definedName>
    <definedName name="REPOSICIONACUREDES">#REF!</definedName>
    <definedName name="REPOSICIONALC">#REF!</definedName>
    <definedName name="REPOSICIONALCREDES">#REF!</definedName>
    <definedName name="Reprelegal">#REF!</definedName>
    <definedName name="REPROGRAMACION">#REF!</definedName>
    <definedName name="REPXXX">#REF!</definedName>
    <definedName name="req">#REF!</definedName>
    <definedName name="Requerimiento">#REF!</definedName>
    <definedName name="Requerimientos">#REF!</definedName>
    <definedName name="Required_Delivery">#REF!</definedName>
    <definedName name="rer">{"via1",#N/A,TRUE,"general";"via2",#N/A,TRUE,"general";"via3",#N/A,TRUE,"general"}</definedName>
    <definedName name="rererw">{"TAB1",#N/A,TRUE,"GENERAL";"TAB2",#N/A,TRUE,"GENERAL";"TAB3",#N/A,TRUE,"GENERAL";"TAB4",#N/A,TRUE,"GENERAL";"TAB5",#N/A,TRUE,"GENERAL"}</definedName>
    <definedName name="rerg">{"TAB1",#N/A,TRUE,"GENERAL";"TAB2",#N/A,TRUE,"GENERAL";"TAB3",#N/A,TRUE,"GENERAL";"TAB4",#N/A,TRUE,"GENERAL";"TAB5",#N/A,TRUE,"GENERAL"}</definedName>
    <definedName name="rerrrrw">{"TAB1",#N/A,TRUE,"GENERAL";"TAB2",#N/A,TRUE,"GENERAL";"TAB3",#N/A,TRUE,"GENERAL";"TAB4",#N/A,TRUE,"GENERAL";"TAB5",#N/A,TRUE,"GENERAL"}</definedName>
    <definedName name="RES">#REF!</definedName>
    <definedName name="RESI">{#N/A,#N/A,TRUE,"INGENIERIA";#N/A,#N/A,TRUE,"COMPRAS";#N/A,#N/A,TRUE,"DIRECCION";#N/A,#N/A,TRUE,"RESUMEN"}</definedName>
    <definedName name="residente">#REF!</definedName>
    <definedName name="Resistenciaconductor">#REF!</definedName>
    <definedName name="Resistividad">#REF!</definedName>
    <definedName name="RESMA1">[67]Programa!$AB$3:$AD$5002</definedName>
    <definedName name="RESP">#REF!</definedName>
    <definedName name="Responsible">#REF!</definedName>
    <definedName name="RESU">#REF!</definedName>
    <definedName name="resu8">#REF!</definedName>
    <definedName name="resufi">#REF!</definedName>
    <definedName name="resufi1">#REF!</definedName>
    <definedName name="resul">#REF!</definedName>
    <definedName name="resultado">#REF!</definedName>
    <definedName name="RESUM">#REF!</definedName>
    <definedName name="resum2">#REF!</definedName>
    <definedName name="resumen">#REF!</definedName>
    <definedName name="resumen_final">#REF!</definedName>
    <definedName name="resumen_final1">#REF!</definedName>
    <definedName name="ResumenACPM">#REF!</definedName>
    <definedName name="RESUMENALCANTARILLADO">#REF!</definedName>
    <definedName name="ResumenAPU">#REF!</definedName>
    <definedName name="RESUMENCOSTOSOPERACIÓN">#REF!</definedName>
    <definedName name="RESUMENINVERSIONESACU">#REF!</definedName>
    <definedName name="RESUMENINVERSIONESACUEDUCTO">#REF!</definedName>
    <definedName name="RESUMENINVERSIONESALC">#REF!</definedName>
    <definedName name="ResumenJET">#REF!</definedName>
    <definedName name="RESUMENMODELODEMANDA">#REF!</definedName>
    <definedName name="RESUMENOPTIMIZACIONACU">#REF!</definedName>
    <definedName name="RESUMENOPTIMIZACIONALC">#REF!</definedName>
    <definedName name="RET">#REF!</definedName>
    <definedName name="RETDT">#REF!</definedName>
    <definedName name="Retenc">#REF!</definedName>
    <definedName name="RETENIDA_BAJA_TENSIÓN_TRANSF_37_5_KVA">#REF!</definedName>
    <definedName name="RETENIDA_BAJA_TENSION_TRSF_30_KVA_TRIF">[20]LISTA!$E$400</definedName>
    <definedName name="retiroarbol">#REF!</definedName>
    <definedName name="retirocorte">#REF!</definedName>
    <definedName name="RETIROTOT">#REF!</definedName>
    <definedName name="RETIROTOT_11">#REF!</definedName>
    <definedName name="RETIROV">#REF!</definedName>
    <definedName name="retr">#REF!</definedName>
    <definedName name="RETRO">#REF!</definedName>
    <definedName name="Retro_Komatzu_PC200_5_y__6">#REF!</definedName>
    <definedName name="Retro_Komatzu_PC200_5_y__6_11">#REF!</definedName>
    <definedName name="Retro_Masey_Ferguson_HD_86">#REF!</definedName>
    <definedName name="Retro_Masey_Ferguson_HD_86_11">#REF!</definedName>
    <definedName name="RETROEXCAVADORA_JD_510">#REF!</definedName>
    <definedName name="RETTRE">{"via1",#N/A,TRUE,"general";"via2",#N/A,TRUE,"general";"via3",#N/A,TRUE,"general"}</definedName>
    <definedName name="RETURN">#REF!</definedName>
    <definedName name="RETURNS">#REF!</definedName>
    <definedName name="rety">{"TAB1",#N/A,TRUE,"GENERAL";"TAB2",#N/A,TRUE,"GENERAL";"TAB3",#N/A,TRUE,"GENERAL";"TAB4",#N/A,TRUE,"GENERAL";"TAB5",#N/A,TRUE,"GENERAL"}</definedName>
    <definedName name="REVERSIBILIDAD">[26]IMPACTOS!$C$3:$C$6</definedName>
    <definedName name="REVEST_ESP_ITEM">[31]Presupuesto!#REF!</definedName>
    <definedName name="rewfreg">{"via1",#N/A,TRUE,"general";"via2",#N/A,TRUE,"general";"via3",#N/A,TRUE,"general"}</definedName>
    <definedName name="REWQ">#REF!</definedName>
    <definedName name="rewr">{"via1",#N/A,TRUE,"general";"via2",#N/A,TRUE,"general";"via3",#N/A,TRUE,"general"}</definedName>
    <definedName name="REWWER">{"TAB1",#N/A,TRUE,"GENERAL";"TAB2",#N/A,TRUE,"GENERAL";"TAB3",#N/A,TRUE,"GENERAL";"TAB4",#N/A,TRUE,"GENERAL";"TAB5",#N/A,TRUE,"GENERAL"}</definedName>
    <definedName name="reyepoi">{"TAB1",#N/A,TRUE,"GENERAL";"TAB2",#N/A,TRUE,"GENERAL";"TAB3",#N/A,TRUE,"GENERAL";"TAB4",#N/A,TRUE,"GENERAL";"TAB5",#N/A,TRUE,"GENERAL"}</definedName>
    <definedName name="reyety">{"via1",#N/A,TRUE,"general";"via2",#N/A,TRUE,"general";"via3",#N/A,TRUE,"general"}</definedName>
    <definedName name="reyty">{"via1",#N/A,TRUE,"general";"via2",#N/A,TRUE,"general";"via3",#N/A,TRUE,"general"}</definedName>
    <definedName name="reyyt">{"via1",#N/A,TRUE,"general";"via2",#N/A,TRUE,"general";"via3",#N/A,TRUE,"general"}</definedName>
    <definedName name="Rf">#REF!</definedName>
    <definedName name="rfhnhjyu">{"TAB1",#N/A,TRUE,"GENERAL";"TAB2",#N/A,TRUE,"GENERAL";"TAB3",#N/A,TRUE,"GENERAL";"TAB4",#N/A,TRUE,"GENERAL";"TAB5",#N/A,TRUE,"GENERAL"}</definedName>
    <definedName name="rfref">#REF!</definedName>
    <definedName name="rfrf">{"via1",#N/A,TRUE,"general";"via2",#N/A,TRUE,"general";"via3",#N/A,TRUE,"general"}</definedName>
    <definedName name="RFV">#REF!</definedName>
    <definedName name="Rg">#REF!</definedName>
    <definedName name="rge">{"via1",#N/A,TRUE,"general";"via2",#N/A,TRUE,"general";"via3",#N/A,TRUE,"general"}</definedName>
    <definedName name="rgegg">{"via1",#N/A,TRUE,"general";"via2",#N/A,TRUE,"general";"via3",#N/A,TRUE,"general"}</definedName>
    <definedName name="Rh">#REF!</definedName>
    <definedName name="rhh">{"TAB1",#N/A,TRUE,"GENERAL";"TAB2",#N/A,TRUE,"GENERAL";"TAB3",#N/A,TRUE,"GENERAL";"TAB4",#N/A,TRUE,"GENERAL";"TAB5",#N/A,TRUE,"GENERAL"}</definedName>
    <definedName name="rhrtd">{"TAB1",#N/A,TRUE,"GENERAL";"TAB2",#N/A,TRUE,"GENERAL";"TAB3",#N/A,TRUE,"GENERAL";"TAB4",#N/A,TRUE,"GENERAL";"TAB5",#N/A,TRUE,"GENERAL"}</definedName>
    <definedName name="rhtry">{"TAB1",#N/A,TRUE,"GENERAL";"TAB2",#N/A,TRUE,"GENERAL";"TAB3",#N/A,TRUE,"GENERAL";"TAB4",#N/A,TRUE,"GENERAL";"TAB5",#N/A,TRUE,"GENERAL"}</definedName>
    <definedName name="Ri">#REF!</definedName>
    <definedName name="RICARDO">#REF!,#REF!,#REF!,#REF!,#REF!,#REF!,#REF!,#REF!,#REF!</definedName>
    <definedName name="RICO">IF(Loan_Amount*Interest_Rate*Loan_Years*Loan_Start&gt;0,1,0)</definedName>
    <definedName name="RID">#REF!</definedName>
    <definedName name="RIEL">#REF!</definedName>
    <definedName name="RIEL_11">#REF!</definedName>
    <definedName name="Rieles_para_pavimento_0_15x0_20">#REF!</definedName>
    <definedName name="Rieles_para_pavimento_0_15x0_20_11">#REF!</definedName>
    <definedName name="Riepilogo_finanz">#REF!</definedName>
    <definedName name="RIGA57">#REF!</definedName>
    <definedName name="RIO_ZULIA">'[42]CAÑO LIMON'!#REF!</definedName>
    <definedName name="RIOZUL_AYACUCHO">'[42]CAÑO LIMON'!#REF!</definedName>
    <definedName name="RIOZULIA">'[42]CAÑO LIMON'!#REF!</definedName>
    <definedName name="Ripio">#REF!</definedName>
    <definedName name="RISARALDA">#REF!</definedName>
    <definedName name="RiskInd">#REF!</definedName>
    <definedName name="RiskRanking">#REF!</definedName>
    <definedName name="RISP">#REF!</definedName>
    <definedName name="rj">{"TAB1",#N/A,TRUE,"GENERAL";"TAB2",#N/A,TRUE,"GENERAL";"TAB3",#N/A,TRUE,"GENERAL";"TAB4",#N/A,TRUE,"GENERAL";"TAB5",#N/A,TRUE,"GENERAL"}</definedName>
    <definedName name="rjjth">{"TAB1",#N/A,TRUE,"GENERAL";"TAB2",#N/A,TRUE,"GENERAL";"TAB3",#N/A,TRUE,"GENERAL";"TAB4",#N/A,TRUE,"GENERAL";"TAB5",#N/A,TRUE,"GENERAL"}</definedName>
    <definedName name="rjy">{"via1",#N/A,TRUE,"general";"via2",#N/A,TRUE,"general";"via3",#N/A,TRUE,"general"}</definedName>
    <definedName name="Rk">#REF!</definedName>
    <definedName name="rkjyk">{"TAB1",#N/A,TRUE,"GENERAL";"TAB2",#N/A,TRUE,"GENERAL";"TAB3",#N/A,TRUE,"GENERAL";"TAB4",#N/A,TRUE,"GENERAL";"TAB5",#N/A,TRUE,"GENERAL"}</definedName>
    <definedName name="rkru">{"via1",#N/A,TRUE,"general";"via2",#N/A,TRUE,"general";"via3",#N/A,TRUE,"general"}</definedName>
    <definedName name="rky">{"TAB1",#N/A,TRUE,"GENERAL";"TAB2",#N/A,TRUE,"GENERAL";"TAB3",#N/A,TRUE,"GENERAL";"TAB4",#N/A,TRUE,"GENERAL";"TAB5",#N/A,TRUE,"GENERAL"}</definedName>
    <definedName name="rl">#REF!</definedName>
    <definedName name="rlo">#REF!</definedName>
    <definedName name="Rm">#REF!</definedName>
    <definedName name="RMCostOutput">#REF!</definedName>
    <definedName name="Rmm">#REF!</definedName>
    <definedName name="Rn">#REF!</definedName>
    <definedName name="rnf">#REF!</definedName>
    <definedName name="Rñ">#REF!</definedName>
    <definedName name="Ro">#REF!</definedName>
    <definedName name="ROCA_MUERTA">#REF!</definedName>
    <definedName name="roceria" localSheetId="0">[122]!absc</definedName>
    <definedName name="roceria">[122]!absc</definedName>
    <definedName name="rodachin4">#REF!</definedName>
    <definedName name="rodaje">#REF!</definedName>
    <definedName name="rodriguez">#REF!</definedName>
    <definedName name="ROE">#REF!</definedName>
    <definedName name="rolando">#REF!</definedName>
    <definedName name="rollequity">#REF!</definedName>
    <definedName name="Roster1">#REF!</definedName>
    <definedName name="Roster2">#REF!</definedName>
    <definedName name="Roster3">#REF!</definedName>
    <definedName name="Roster4">#REF!</definedName>
    <definedName name="Rosters">#REF!</definedName>
    <definedName name="Rotterdam292">'[41]280000 Crude'!#REF!</definedName>
    <definedName name="Roughness_Processed_BTAVTA_G_">#REF!</definedName>
    <definedName name="Roughness_Processed_VTABTA_g_">#REF!</definedName>
    <definedName name="Rows2Unhide">#REF!</definedName>
    <definedName name="Roy_price_sens">#REF!</definedName>
    <definedName name="Royal_Col_Nom">#REF!</definedName>
    <definedName name="royalphalumi">#REF!</definedName>
    <definedName name="Rp">#REF!</definedName>
    <definedName name="Rq">#REF!</definedName>
    <definedName name="rr">#REF!</definedName>
    <definedName name="rr_10">#REF!</definedName>
    <definedName name="rr_3">#REF!</definedName>
    <definedName name="rr_4">#REF!</definedName>
    <definedName name="rr_5">#REF!</definedName>
    <definedName name="rr_6">#REF!</definedName>
    <definedName name="rr_7">#REF!</definedName>
    <definedName name="rr_8">#REF!</definedName>
    <definedName name="rr_9">#REF!</definedName>
    <definedName name="rrr">{"via1",#N/A,TRUE,"general";"via2",#N/A,TRUE,"general";"via3",#N/A,TRUE,"general"}</definedName>
    <definedName name="rrrr">#REF!</definedName>
    <definedName name="rrrrrb">{"via1",#N/A,TRUE,"general";"via2",#N/A,TRUE,"general";"via3",#N/A,TRUE,"general"}</definedName>
    <definedName name="rrrrrrre">{"TAB1",#N/A,TRUE,"GENERAL";"TAB2",#N/A,TRUE,"GENERAL";"TAB3",#N/A,TRUE,"GENERAL";"TAB4",#N/A,TRUE,"GENERAL";"TAB5",#N/A,TRUE,"GENERAL"}</definedName>
    <definedName name="rrrrrrrr">#REF!</definedName>
    <definedName name="rrrrt">{"via1",#N/A,TRUE,"general";"via2",#N/A,TRUE,"general";"via3",#N/A,TRUE,"general"}</definedName>
    <definedName name="RRRTGTG">#REF!</definedName>
    <definedName name="rrtewtr">#REF!</definedName>
    <definedName name="Rs">#REF!</definedName>
    <definedName name="rsadf">#REF!</definedName>
    <definedName name="rsdgsd5">{"TAB1",#N/A,TRUE,"GENERAL";"TAB2",#N/A,TRUE,"GENERAL";"TAB3",#N/A,TRUE,"GENERAL";"TAB4",#N/A,TRUE,"GENERAL";"TAB5",#N/A,TRUE,"GENERAL"}</definedName>
    <definedName name="RSS">#REF!</definedName>
    <definedName name="Rt">#REF!</definedName>
    <definedName name="rte">{"TAB1",#N/A,TRUE,"GENERAL";"TAB2",#N/A,TRUE,"GENERAL";"TAB3",#N/A,TRUE,"GENERAL";"TAB4",#N/A,TRUE,"GENERAL";"TAB5",#N/A,TRUE,"GENERAL"}</definedName>
    <definedName name="rteg">{"via1",#N/A,TRUE,"general";"via2",#N/A,TRUE,"general";"via3",#N/A,TRUE,"general"}</definedName>
    <definedName name="rtert">{"TAB1",#N/A,TRUE,"GENERAL";"TAB2",#N/A,TRUE,"GENERAL";"TAB3",#N/A,TRUE,"GENERAL";"TAB4",#N/A,TRUE,"GENERAL";"TAB5",#N/A,TRUE,"GENERAL"}</definedName>
    <definedName name="rtes">{"via1",#N/A,TRUE,"general";"via2",#N/A,TRUE,"general";"via3",#N/A,TRUE,"general"}</definedName>
    <definedName name="rtewth">{"TAB1",#N/A,TRUE,"GENERAL";"TAB2",#N/A,TRUE,"GENERAL";"TAB3",#N/A,TRUE,"GENERAL";"TAB4",#N/A,TRUE,"GENERAL";"TAB5",#N/A,TRUE,"GENERAL"}</definedName>
    <definedName name="rthjtj">{"TAB1",#N/A,TRUE,"GENERAL";"TAB2",#N/A,TRUE,"GENERAL";"TAB3",#N/A,TRUE,"GENERAL";"TAB4",#N/A,TRUE,"GENERAL";"TAB5",#N/A,TRUE,"GENERAL"}</definedName>
    <definedName name="rthrthg">{"via1",#N/A,TRUE,"general";"via2",#N/A,TRUE,"general";"via3",#N/A,TRUE,"general"}</definedName>
    <definedName name="rthtrh">{"via1",#N/A,TRUE,"general";"via2",#N/A,TRUE,"general";"via3",#N/A,TRUE,"general"}</definedName>
    <definedName name="rtkk">{"via1",#N/A,TRUE,"general";"via2",#N/A,TRUE,"general";"via3",#N/A,TRUE,"general"}</definedName>
    <definedName name="rttthy">{"via1",#N/A,TRUE,"general";"via2",#N/A,TRUE,"general";"via3",#N/A,TRUE,"general"}</definedName>
    <definedName name="rtu">{"via1",#N/A,TRUE,"general";"via2",#N/A,TRUE,"general";"via3",#N/A,TRUE,"general"}</definedName>
    <definedName name="rtug">{"TAB1",#N/A,TRUE,"GENERAL";"TAB2",#N/A,TRUE,"GENERAL";"TAB3",#N/A,TRUE,"GENERAL";"TAB4",#N/A,TRUE,"GENERAL";"TAB5",#N/A,TRUE,"GENERAL"}</definedName>
    <definedName name="rtugsd">{"TAB1",#N/A,TRUE,"GENERAL";"TAB2",#N/A,TRUE,"GENERAL";"TAB3",#N/A,TRUE,"GENERAL";"TAB4",#N/A,TRUE,"GENERAL";"TAB5",#N/A,TRUE,"GENERAL"}</definedName>
    <definedName name="rturtu">{"via1",#N/A,TRUE,"general";"via2",#N/A,TRUE,"general";"via3",#N/A,TRUE,"general"}</definedName>
    <definedName name="rturu">{"via1",#N/A,TRUE,"general";"via2",#N/A,TRUE,"general";"via3",#N/A,TRUE,"general"}</definedName>
    <definedName name="rtut">{"via1",#N/A,TRUE,"general";"via2",#N/A,TRUE,"general";"via3",#N/A,TRUE,"general"}</definedName>
    <definedName name="rtutru">{"via1",#N/A,TRUE,"general";"via2",#N/A,TRUE,"general";"via3",#N/A,TRUE,"general"}</definedName>
    <definedName name="rtuy">{"via1",#N/A,TRUE,"general";"via2",#N/A,TRUE,"general";"via3",#N/A,TRUE,"general"}</definedName>
    <definedName name="rty">#REF!</definedName>
    <definedName name="rtyhr">{"TAB1",#N/A,TRUE,"GENERAL";"TAB2",#N/A,TRUE,"GENERAL";"TAB3",#N/A,TRUE,"GENERAL";"TAB4",#N/A,TRUE,"GENERAL";"TAB5",#N/A,TRUE,"GENERAL"}</definedName>
    <definedName name="rtym">{"via1",#N/A,TRUE,"general";"via2",#N/A,TRUE,"general";"via3",#N/A,TRUE,"general"}</definedName>
    <definedName name="rtyrey">{"TAB1",#N/A,TRUE,"GENERAL";"TAB2",#N/A,TRUE,"GENERAL";"TAB3",#N/A,TRUE,"GENERAL";"TAB4",#N/A,TRUE,"GENERAL";"TAB5",#N/A,TRUE,"GENERAL"}</definedName>
    <definedName name="rtyrh">{"via1",#N/A,TRUE,"general";"via2",#N/A,TRUE,"general";"via3",#N/A,TRUE,"general"}</definedName>
    <definedName name="RTYRTY">{"via1",#N/A,TRUE,"general";"via2",#N/A,TRUE,"general";"via3",#N/A,TRUE,"general"}</definedName>
    <definedName name="rtyt">{"TAB1",#N/A,TRUE,"GENERAL";"TAB2",#N/A,TRUE,"GENERAL";"TAB3",#N/A,TRUE,"GENERAL";"TAB4",#N/A,TRUE,"GENERAL";"TAB5",#N/A,TRUE,"GENERAL"}</definedName>
    <definedName name="rtytry">{"via1",#N/A,TRUE,"general";"via2",#N/A,TRUE,"general";"via3",#N/A,TRUE,"general"}</definedName>
    <definedName name="rub">#REF!</definedName>
    <definedName name="rueda">#REF!</definedName>
    <definedName name="ruru">{"TAB1",#N/A,TRUE,"GENERAL";"TAB2",#N/A,TRUE,"GENERAL";"TAB3",#N/A,TRUE,"GENERAL";"TAB4",#N/A,TRUE,"GENERAL";"TAB5",#N/A,TRUE,"GENERAL"}</definedName>
    <definedName name="Russia">'[41]280000 Crude'!#REF!</definedName>
    <definedName name="RUT">#REF!</definedName>
    <definedName name="RUTA" localSheetId="0">DATE(YEAR([58]!Loan_Start),MONTH([58]!Loan_Start)+Payment_Number,DAY([58]!Loan_Start))</definedName>
    <definedName name="RUTA">DATE(YEAR([58]!Loan_Start),MONTH([58]!Loan_Start)+Payment_Number,DAY([58]!Loan_Start))</definedName>
    <definedName name="rutu">{"via1",#N/A,TRUE,"general";"via2",#N/A,TRUE,"general";"via3",#N/A,TRUE,"general"}</definedName>
    <definedName name="Rv">#REF!</definedName>
    <definedName name="Rw">#REF!</definedName>
    <definedName name="rwt">{"via1",#N/A,TRUE,"general";"via2",#N/A,TRUE,"general";"via3",#N/A,TRUE,"general"}</definedName>
    <definedName name="Rx">#REF!</definedName>
    <definedName name="Ry">#REF!</definedName>
    <definedName name="ryeryb">{"TAB1",#N/A,TRUE,"GENERAL";"TAB2",#N/A,TRUE,"GENERAL";"TAB3",#N/A,TRUE,"GENERAL";"TAB4",#N/A,TRUE,"GENERAL";"TAB5",#N/A,TRUE,"GENERAL"}</definedName>
    <definedName name="rytrsdg">{"via1",#N/A,TRUE,"general";"via2",#N/A,TRUE,"general";"via3",#N/A,TRUE,"general"}</definedName>
    <definedName name="Rz">#REF!</definedName>
    <definedName name="s">#REF!</definedName>
    <definedName name="S_01">#REF!</definedName>
    <definedName name="S_02">#REF!</definedName>
    <definedName name="S_03">#REF!</definedName>
    <definedName name="S_04">#REF!</definedName>
    <definedName name="S_05">#REF!</definedName>
    <definedName name="S_06">#REF!</definedName>
    <definedName name="S_07">#REF!</definedName>
    <definedName name="S_08">#REF!</definedName>
    <definedName name="S_09">#REF!</definedName>
    <definedName name="S_10">#REF!</definedName>
    <definedName name="S_11">#REF!</definedName>
    <definedName name="S_12">#REF!</definedName>
    <definedName name="S_13">#REF!</definedName>
    <definedName name="S_14">#REF!</definedName>
    <definedName name="SA">#REF!</definedName>
    <definedName name="saa">#REF!</definedName>
    <definedName name="SACOS">#REF!</definedName>
    <definedName name="SAD">{"via1",#N/A,TRUE,"general";"via2",#N/A,TRUE,"general";"via3",#N/A,TRUE,"general"}</definedName>
    <definedName name="sadad">#REF!</definedName>
    <definedName name="SADASDFSDF">#REF!</definedName>
    <definedName name="SADF">{"via1",#N/A,TRUE,"general";"via2",#N/A,TRUE,"general";"via3",#N/A,TRUE,"general"}</definedName>
    <definedName name="sadff">{"TAB1",#N/A,TRUE,"GENERAL";"TAB2",#N/A,TRUE,"GENERAL";"TAB3",#N/A,TRUE,"GENERAL";"TAB4",#N/A,TRUE,"GENERAL";"TAB5",#N/A,TRUE,"GENERAL"}</definedName>
    <definedName name="sadfo">{"via1",#N/A,TRUE,"general";"via2",#N/A,TRUE,"general";"via3",#N/A,TRUE,"general"}</definedName>
    <definedName name="safdp">{"TAB1",#N/A,TRUE,"GENERAL";"TAB2",#N/A,TRUE,"GENERAL";"TAB3",#N/A,TRUE,"GENERAL";"TAB4",#N/A,TRUE,"GENERAL";"TAB5",#N/A,TRUE,"GENERAL"}</definedName>
    <definedName name="salamanca">#REF!</definedName>
    <definedName name="Salario_minimo">#REF!</definedName>
    <definedName name="SalarioMin">[32]Info!$C$45</definedName>
    <definedName name="Salarios">#REF!</definedName>
    <definedName name="SALARIOS1">#REF!</definedName>
    <definedName name="SalConv">#REF!</definedName>
    <definedName name="Saldo_Capital">#REF!</definedName>
    <definedName name="sales">#REF!</definedName>
    <definedName name="SALGAR">#REF!</definedName>
    <definedName name="SALGARBOGOTA">#REF!</definedName>
    <definedName name="SALGARCARTAGO">#REF!</definedName>
    <definedName name="SALGARXCIENTO">#REF!</definedName>
    <definedName name="SALID1">#REF!</definedName>
    <definedName name="SALIDA">#REF!</definedName>
    <definedName name="salidafotoluminiscentes">'[36]lista de MATERIALES'!$C$5</definedName>
    <definedName name="SalMinimo">#REF!</definedName>
    <definedName name="SALTARIN">[20]EQUIPO!$D$25</definedName>
    <definedName name="SAMORE">'[42]CAÑO LIMON'!#REF!</definedName>
    <definedName name="SAN">#REF!</definedName>
    <definedName name="SANDI1">#REF!</definedName>
    <definedName name="SANDI2">#REF!</definedName>
    <definedName name="SANIB">#REF!</definedName>
    <definedName name="SANIB_11">#REF!</definedName>
    <definedName name="SANIBLA">#REF!</definedName>
    <definedName name="SANIBLA_11">#REF!</definedName>
    <definedName name="sanitario">#REF!</definedName>
    <definedName name="Sanitario_11">#REF!</definedName>
    <definedName name="SANITARIO_LINEA_INSTITUCIONAL">[20]LISTA!$E$401</definedName>
    <definedName name="SANITARIO_PARA_MINUSVALIDOS">[20]LISTA!$E$403</definedName>
    <definedName name="SANITNOVATOT">#REF!</definedName>
    <definedName name="SANITNOVATOT_11">#REF!</definedName>
    <definedName name="SARDINELV">#REF!</definedName>
    <definedName name="sasa">#REF!</definedName>
    <definedName name="Sb">#REF!</definedName>
    <definedName name="sbe">#REF!</definedName>
    <definedName name="Sbf">#REF!</definedName>
    <definedName name="sbgfbgdr">{"via1",#N/A,TRUE,"general";"via2",#N/A,TRUE,"general";"via3",#N/A,TRUE,"general"}</definedName>
    <definedName name="SBS">#REF!</definedName>
    <definedName name="SbtPpto">#REF!</definedName>
    <definedName name="SbtPpto1">'[123]PUNTO CRITICO 1'!#REF!</definedName>
    <definedName name="Sc">#REF!</definedName>
    <definedName name="SCDSVF">#REF!</definedName>
    <definedName name="SCEN">#REF!</definedName>
    <definedName name="Scenari">#REF!</definedName>
    <definedName name="scenario.1">#REF!</definedName>
    <definedName name="scenario.2">#REF!</definedName>
    <definedName name="scenario.3">#REF!</definedName>
    <definedName name="scenario.4">#REF!</definedName>
    <definedName name="Sched_Pay">#REF!</definedName>
    <definedName name="Scheduled_Extra_Payments">#REF!</definedName>
    <definedName name="Scheduled_Interest_Rate">#REF!</definedName>
    <definedName name="Scheduled_Monthly_Payment">#REF!</definedName>
    <definedName name="SContLab">#REF!</definedName>
    <definedName name="SContParts">#REF!</definedName>
    <definedName name="scope">#REF!</definedName>
    <definedName name="scope1">#REF!</definedName>
    <definedName name="SCQ">#REF!</definedName>
    <definedName name="SD">#REF!</definedName>
    <definedName name="sdaf">{"via1",#N/A,TRUE,"general";"via2",#N/A,TRUE,"general";"via3",#N/A,TRUE,"general"}</definedName>
    <definedName name="sdas">{"via1",#N/A,TRUE,"general";"via2",#N/A,TRUE,"general";"via3",#N/A,TRUE,"general"}</definedName>
    <definedName name="SDASAS">[6]DATOS!#REF!</definedName>
    <definedName name="sdasdf">{"via1",#N/A,TRUE,"general";"via2",#N/A,TRUE,"general";"via3",#N/A,TRUE,"general"}</definedName>
    <definedName name="SDCDSCT">{"TAB1",#N/A,TRUE,"GENERAL";"TAB2",#N/A,TRUE,"GENERAL";"TAB3",#N/A,TRUE,"GENERAL";"TAB4",#N/A,TRUE,"GENERAL";"TAB5",#N/A,TRUE,"GENERAL"}</definedName>
    <definedName name="SDDSAFF">{#N/A,#N/A,TRUE,"1842CWN0"}</definedName>
    <definedName name="SDE">#REF!</definedName>
    <definedName name="SDESD">{#N/A,#N/A,FALSE,"Formato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sdf">#REF!</definedName>
    <definedName name="sdfasdas">#REF!</definedName>
    <definedName name="SDFCE">{"TAB1",#N/A,TRUE,"GENERAL";"TAB2",#N/A,TRUE,"GENERAL";"TAB3",#N/A,TRUE,"GENERAL";"TAB4",#N/A,TRUE,"GENERAL";"TAB5",#N/A,TRUE,"GENERAL"}</definedName>
    <definedName name="sdfd">{"via1",#N/A,TRUE,"general";"via2",#N/A,TRUE,"general";"via3",#N/A,TRUE,"general"}</definedName>
    <definedName name="SDFDG">{#N/A,#N/A,TRUE,"1842CWN0"}</definedName>
    <definedName name="sdfds">{"via1",#N/A,TRUE,"general";"via2",#N/A,TRUE,"general";"via3",#N/A,TRUE,"general"}</definedName>
    <definedName name="SDFDSFSDFS">{"TAB1",#N/A,TRUE,"GENERAL";"TAB2",#N/A,TRUE,"GENERAL";"TAB3",#N/A,TRUE,"GENERAL";"TAB4",#N/A,TRUE,"GENERAL";"TAB5",#N/A,TRUE,"GENERAL"}</definedName>
    <definedName name="SDFDSO">{"via1",#N/A,TRUE,"general";"via2",#N/A,TRUE,"general";"via3",#N/A,TRUE,"general"}</definedName>
    <definedName name="sdfdstp">{"TAB1",#N/A,TRUE,"GENERAL";"TAB2",#N/A,TRUE,"GENERAL";"TAB3",#N/A,TRUE,"GENERAL";"TAB4",#N/A,TRUE,"GENERAL";"TAB5",#N/A,TRUE,"GENERAL"}</definedName>
    <definedName name="SDFEO">{"via1",#N/A,TRUE,"general";"via2",#N/A,TRUE,"general";"via3",#N/A,TRUE,"general"}</definedName>
    <definedName name="sdfg">{"TAB1",#N/A,TRUE,"GENERAL";"TAB2",#N/A,TRUE,"GENERAL";"TAB3",#N/A,TRUE,"GENERAL";"TAB4",#N/A,TRUE,"GENERAL";"TAB5",#N/A,TRUE,"GENERAL"}</definedName>
    <definedName name="sdfgdsfk">{"via1",#N/A,TRUE,"general";"via2",#N/A,TRUE,"general";"via3",#N/A,TRUE,"general"}</definedName>
    <definedName name="sdfgsg">{"via1",#N/A,TRUE,"general";"via2",#N/A,TRUE,"general";"via3",#N/A,TRUE,"general"}</definedName>
    <definedName name="sdfhjfasdfjasj">#REF!</definedName>
    <definedName name="SDFLJK">{"TAB1",#N/A,TRUE,"GENERAL";"TAB2",#N/A,TRUE,"GENERAL";"TAB3",#N/A,TRUE,"GENERAL";"TAB4",#N/A,TRUE,"GENERAL";"TAB5",#N/A,TRUE,"GENERAL"}</definedName>
    <definedName name="sdfsd">#REF!</definedName>
    <definedName name="sdfsd4">{"via1",#N/A,TRUE,"general";"via2",#N/A,TRUE,"general";"via3",#N/A,TRUE,"general"}</definedName>
    <definedName name="SDFSDF">{"TAB1",#N/A,TRUE,"GENERAL";"TAB2",#N/A,TRUE,"GENERAL";"TAB3",#N/A,TRUE,"GENERAL";"TAB4",#N/A,TRUE,"GENERAL";"TAB5",#N/A,TRUE,"GENERAL"}</definedName>
    <definedName name="sdfsdfb">{"via1",#N/A,TRUE,"general";"via2",#N/A,TRUE,"general";"via3",#N/A,TRUE,"general"}</definedName>
    <definedName name="sdfsdgg">{#N/A,#N/A,TRUE,"INGENIERIA";#N/A,#N/A,TRUE,"COMPRAS";#N/A,#N/A,TRUE,"DIRECCION";#N/A,#N/A,TRUE,"RESUMEN"}</definedName>
    <definedName name="SDFSF">{"TAB1",#N/A,TRUE,"GENERAL";"TAB2",#N/A,TRUE,"GENERAL";"TAB3",#N/A,TRUE,"GENERAL";"TAB4",#N/A,TRUE,"GENERAL";"TAB5",#N/A,TRUE,"GENERAL"}</definedName>
    <definedName name="sdfsv">{"TAB1",#N/A,TRUE,"GENERAL";"TAB2",#N/A,TRUE,"GENERAL";"TAB3",#N/A,TRUE,"GENERAL";"TAB4",#N/A,TRUE,"GENERAL";"TAB5",#N/A,TRUE,"GENERAL"}</definedName>
    <definedName name="SDG">[124]basicos!$A$149:$F$161</definedName>
    <definedName name="sdgfd">{"TAB1",#N/A,TRUE,"GENERAL";"TAB2",#N/A,TRUE,"GENERAL";"TAB3",#N/A,TRUE,"GENERAL";"TAB4",#N/A,TRUE,"GENERAL";"TAB5",#N/A,TRUE,"GENERAL"}</definedName>
    <definedName name="sdgfgp">{"via1",#N/A,TRUE,"general";"via2",#N/A,TRUE,"general";"via3",#N/A,TRUE,"general"}</definedName>
    <definedName name="sdgfiu">{"via1",#N/A,TRUE,"general";"via2",#N/A,TRUE,"general";"via3",#N/A,TRUE,"general"}</definedName>
    <definedName name="sdgsd">{"TAB1",#N/A,TRUE,"GENERAL";"TAB2",#N/A,TRUE,"GENERAL";"TAB3",#N/A,TRUE,"GENERAL";"TAB4",#N/A,TRUE,"GENERAL";"TAB5",#N/A,TRUE,"GENERAL"}</definedName>
    <definedName name="sdgsg">{"via1",#N/A,TRUE,"general";"via2",#N/A,TRUE,"general";"via3",#N/A,TRUE,"general"}</definedName>
    <definedName name="SDIKOM">{"TAB1",#N/A,TRUE,"GENERAL";"TAB2",#N/A,TRUE,"GENERAL";"TAB3",#N/A,TRUE,"GENERAL";"TAB4",#N/A,TRUE,"GENERAL";"TAB5",#N/A,TRUE,"GENERAL"}</definedName>
    <definedName name="SdM_Model_v_4_01_PV_Foglio1_Elenca">#REF!</definedName>
    <definedName name="sdsd">#REF!</definedName>
    <definedName name="sdsdfh">{"via1",#N/A,TRUE,"general";"via2",#N/A,TRUE,"general";"via3",#N/A,TRUE,"general"}</definedName>
    <definedName name="sdsdfsdff">{#N/A,#N/A,TRUE,"1842CWN0"}</definedName>
    <definedName name="Se">#REF!</definedName>
    <definedName name="SECCIÓN_FINAL__INICIAL">#REF!</definedName>
    <definedName name="SECCIÓN_FINAL__TERMINAL">#REF!</definedName>
    <definedName name="SECRETARIA">#REF!</definedName>
    <definedName name="SECTOR">#REF!</definedName>
    <definedName name="SegmentaciónDeDatos_03._Nombre_corredor">#REF!</definedName>
    <definedName name="SegmentaciónDeDatos_03._Nombre_corredor1">#REF!</definedName>
    <definedName name="SegmentaciónDeDatos_03._Nombre_corredor3">#REF!</definedName>
    <definedName name="SegmentaciónDeDatos_05._Nombre_tramo">#REF!</definedName>
    <definedName name="SegmentaciónDeDatos_05._Nombre_tramo1">#REF!</definedName>
    <definedName name="SegmentaciónDeDatos_05._Nombre_tramo3">#REF!</definedName>
    <definedName name="SegmentaciónDeDatos_07._Nombre_Sector">#REF!</definedName>
    <definedName name="SegmentaciónDeDatos_07._Nombre_Sector1">#REF!</definedName>
    <definedName name="SegmentaciónDeDatos_07._Nombre_Sector3">#REF!</definedName>
    <definedName name="segueta">#REF!</definedName>
    <definedName name="SEGUETA_SIN_MARCO">#REF!</definedName>
    <definedName name="segundo">#REF!</definedName>
    <definedName name="Segundos">#REF!</definedName>
    <definedName name="Seguro">#REF!</definedName>
    <definedName name="SeguroCostos">#REF!</definedName>
    <definedName name="SEIS">#REF!</definedName>
    <definedName name="selalternativas">[24]Listado!$S$2:$S$3</definedName>
    <definedName name="SELECCIÓN">#REF!</definedName>
    <definedName name="SELECCIÓN1">#REF!</definedName>
    <definedName name="Selected_Year_Open_Volume">#REF!</definedName>
    <definedName name="Selector_voltimetro_7_posiciones">#REF!</definedName>
    <definedName name="Selector_voltimetro_7_posiciones_11">#REF!</definedName>
    <definedName name="SELLADOR">#REF!</definedName>
    <definedName name="SELLADOR_ARTEPISO">#REF!</definedName>
    <definedName name="SELLADOR_ELASTICO_POLIURET">#REF!</definedName>
    <definedName name="SELLADOR_JUNTAS__VULKEM">[20]LISTA!$E$405</definedName>
    <definedName name="Sellador_piso_granito">#REF!</definedName>
    <definedName name="Sellador_piso_granito_11">#REF!</definedName>
    <definedName name="SELLASIL_SOPORTE_1_2____13_mm.">#REF!</definedName>
    <definedName name="SELLASIL_SOPORTE_1_4____6_mm.">#REF!</definedName>
    <definedName name="SELLASIL_SOPORTE_3_8____10_mm.">[20]LISTA!$E$406</definedName>
    <definedName name="SELLASIL_SOPORTE_5_8____16_mm.">#REF!</definedName>
    <definedName name="SELLASIL_SOPORTE_7_8____22_mm.">#REF!</definedName>
    <definedName name="SEM_DEL_MES">#REF!</definedName>
    <definedName name="SEMANA_C3">#REF!</definedName>
    <definedName name="Semanas_mes">#REF!</definedName>
    <definedName name="SEN">#REF!</definedName>
    <definedName name="sena">#REF!</definedName>
    <definedName name="sencount">1</definedName>
    <definedName name="SENS">#REF!</definedName>
    <definedName name="SEÑAL">#REF!</definedName>
    <definedName name="señaldependencias">'[36]lista de MATERIALES'!$C$4</definedName>
    <definedName name="señaldependenciasext">'[36]lista de MATERIALES'!$C$7</definedName>
    <definedName name="Señalizacion_con_cinta">#REF!</definedName>
    <definedName name="señalp">#REF!</definedName>
    <definedName name="señalparqueaderos">'[36]lista de MATERIALES'!$C$8</definedName>
    <definedName name="señalrutaevacuacion">'[36]lista de MATERIALES'!$C$3</definedName>
    <definedName name="señalrutaresid">'[36]lista de MATERIALES'!$C$2</definedName>
    <definedName name="SEÑALV">#REF!</definedName>
    <definedName name="SEP">#REF!</definedName>
    <definedName name="SEPARACIONPLACAS">#REF!</definedName>
    <definedName name="Sepjv2">#REF!</definedName>
    <definedName name="SEPT_25_09">[31]Presupuesto!#REF!</definedName>
    <definedName name="septdetail">#REF!</definedName>
    <definedName name="septtb">#REF!</definedName>
    <definedName name="SequenceF">#REF!</definedName>
    <definedName name="SERO">#REF!</definedName>
    <definedName name="SERO_10">#REF!</definedName>
    <definedName name="SERO_3">#REF!</definedName>
    <definedName name="SERO_4">#REF!</definedName>
    <definedName name="SERO_5">#REF!</definedName>
    <definedName name="SERO_6">#REF!</definedName>
    <definedName name="SERO_7">#REF!</definedName>
    <definedName name="SERO_8">#REF!</definedName>
    <definedName name="SERO_9">#REF!</definedName>
    <definedName name="servicioingreso">#REF!</definedName>
    <definedName name="ServicioSurentingExpress">#REF!</definedName>
    <definedName name="servicioutilidad">#REF!</definedName>
    <definedName name="ServicioVehSustituto">#REF!</definedName>
    <definedName name="SESE">#REF!</definedName>
    <definedName name="setrj">{"via1",#N/A,TRUE,"general";"via2",#N/A,TRUE,"general";"via3",#N/A,TRUE,"general"}</definedName>
    <definedName name="sett">{"via1",#N/A,TRUE,"general";"via2",#N/A,TRUE,"general";"via3",#N/A,TRUE,"general"}</definedName>
    <definedName name="Sf">#REF!</definedName>
    <definedName name="sfasf">{"TAB1",#N/A,TRUE,"GENERAL";"TAB2",#N/A,TRUE,"GENERAL";"TAB3",#N/A,TRUE,"GENERAL";"TAB4",#N/A,TRUE,"GENERAL";"TAB5",#N/A,TRUE,"GENERAL"}</definedName>
    <definedName name="SFHSGFH">{"TAB1",#N/A,TRUE,"GENERAL";"TAB2",#N/A,TRUE,"GENERAL";"TAB3",#N/A,TRUE,"GENERAL";"TAB4",#N/A,TRUE,"GENERAL";"TAB5",#N/A,TRUE,"GENERAL"}</definedName>
    <definedName name="sfsd">{"via1",#N/A,TRUE,"general";"via2",#N/A,TRUE,"general";"via3",#N/A,TRUE,"general"}</definedName>
    <definedName name="sfsdf">{"TAB1",#N/A,TRUE,"GENERAL";"TAB2",#N/A,TRUE,"GENERAL";"TAB3",#N/A,TRUE,"GENERAL";"TAB4",#N/A,TRUE,"GENERAL";"TAB5",#N/A,TRUE,"GENERAL"}</definedName>
    <definedName name="sfsdferg">{"TAB1",#N/A,TRUE,"GENERAL";"TAB2",#N/A,TRUE,"GENERAL";"TAB3",#N/A,TRUE,"GENERAL";"TAB4",#N/A,TRUE,"GENERAL";"TAB5",#N/A,TRUE,"GENERAL"}</definedName>
    <definedName name="sfsdfs">{"TAB1",#N/A,TRUE,"GENERAL";"TAB2",#N/A,TRUE,"GENERAL";"TAB3",#N/A,TRUE,"GENERAL";"TAB4",#N/A,TRUE,"GENERAL";"TAB5",#N/A,TRUE,"GENERAL"}</definedName>
    <definedName name="Sg">#REF!</definedName>
    <definedName name="sga">#REF!</definedName>
    <definedName name="SGET">#REF!</definedName>
    <definedName name="SGGGSV">#REF!</definedName>
    <definedName name="SGI_V_INDICES_CIRCUITO_CAUSA">#REF!</definedName>
    <definedName name="Sh">#REF!</definedName>
    <definedName name="SH_IRR">#REF!</definedName>
    <definedName name="Shadow_Tolls_paste">#REF!</definedName>
    <definedName name="SHARED_FORMULA_0">#REF!</definedName>
    <definedName name="SHARED_FORMULA_1">#REF!</definedName>
    <definedName name="SHARED_FORMULA_10">#REF!</definedName>
    <definedName name="SHARED_FORMULA_100">#REF!</definedName>
    <definedName name="SHARED_FORMULA_101">#REF!</definedName>
    <definedName name="SHARED_FORMULA_11">#REF!</definedName>
    <definedName name="SHARED_FORMULA_12">#REF!</definedName>
    <definedName name="SHARED_FORMULA_13">#REF!</definedName>
    <definedName name="SHARED_FORMULA_14">#REF!</definedName>
    <definedName name="SHARED_FORMULA_15">#REF!</definedName>
    <definedName name="SHARED_FORMULA_16">#REF!</definedName>
    <definedName name="SHARED_FORMULA_17">#REF!</definedName>
    <definedName name="SHARED_FORMULA_18">#REF!</definedName>
    <definedName name="SHARED_FORMULA_19">#REF!</definedName>
    <definedName name="SHARED_FORMULA_2">#REF!</definedName>
    <definedName name="SHARED_FORMULA_20">#REF!</definedName>
    <definedName name="SHARED_FORMULA_21">#REF!</definedName>
    <definedName name="SHARED_FORMULA_22">#REF!</definedName>
    <definedName name="SHARED_FORMULA_23">#REF!</definedName>
    <definedName name="SHARED_FORMULA_24">#REF!</definedName>
    <definedName name="SHARED_FORMULA_25">#REF!</definedName>
    <definedName name="SHARED_FORMULA_26">#REF!</definedName>
    <definedName name="SHARED_FORMULA_27">#REF!</definedName>
    <definedName name="SHARED_FORMULA_28">#REF!</definedName>
    <definedName name="SHARED_FORMULA_29">#REF!</definedName>
    <definedName name="SHARED_FORMULA_3">#REF!</definedName>
    <definedName name="SHARED_FORMULA_30">#REF!</definedName>
    <definedName name="SHARED_FORMULA_31">#REF!</definedName>
    <definedName name="SHARED_FORMULA_32">#REF!</definedName>
    <definedName name="SHARED_FORMULA_33">#REF!</definedName>
    <definedName name="SHARED_FORMULA_34">#REF!</definedName>
    <definedName name="SHARED_FORMULA_35">#REF!</definedName>
    <definedName name="SHARED_FORMULA_36">#REF!</definedName>
    <definedName name="SHARED_FORMULA_37">#REF!</definedName>
    <definedName name="SHARED_FORMULA_38">#REF!</definedName>
    <definedName name="SHARED_FORMULA_39">#REF!</definedName>
    <definedName name="SHARED_FORMULA_4">#REF!</definedName>
    <definedName name="SHARED_FORMULA_40">#REF!</definedName>
    <definedName name="SHARED_FORMULA_41">#REF!</definedName>
    <definedName name="SHARED_FORMULA_42">#REF!</definedName>
    <definedName name="SHARED_FORMULA_43">#REF!</definedName>
    <definedName name="SHARED_FORMULA_44">#REF!</definedName>
    <definedName name="SHARED_FORMULA_45">#REF!</definedName>
    <definedName name="SHARED_FORMULA_46">#REF!</definedName>
    <definedName name="SHARED_FORMULA_47">#REF!</definedName>
    <definedName name="SHARED_FORMULA_48">#REF!</definedName>
    <definedName name="SHARED_FORMULA_49">#REF!</definedName>
    <definedName name="SHARED_FORMULA_5">#REF!</definedName>
    <definedName name="SHARED_FORMULA_50">#REF!</definedName>
    <definedName name="SHARED_FORMULA_51">#REF!</definedName>
    <definedName name="SHARED_FORMULA_52">#REF!</definedName>
    <definedName name="SHARED_FORMULA_53">#REF!</definedName>
    <definedName name="SHARED_FORMULA_54">#REF!</definedName>
    <definedName name="SHARED_FORMULA_55">#REF!</definedName>
    <definedName name="SHARED_FORMULA_56">#REF!</definedName>
    <definedName name="SHARED_FORMULA_57">#REF!</definedName>
    <definedName name="SHARED_FORMULA_58">#REF!</definedName>
    <definedName name="SHARED_FORMULA_59">#REF!</definedName>
    <definedName name="SHARED_FORMULA_6">#REF!</definedName>
    <definedName name="SHARED_FORMULA_60">#REF!</definedName>
    <definedName name="SHARED_FORMULA_61">#REF!</definedName>
    <definedName name="SHARED_FORMULA_62">#REF!</definedName>
    <definedName name="SHARED_FORMULA_63">#REF!</definedName>
    <definedName name="SHARED_FORMULA_64">#REF!</definedName>
    <definedName name="SHARED_FORMULA_65">#REF!</definedName>
    <definedName name="SHARED_FORMULA_66">#REF!</definedName>
    <definedName name="SHARED_FORMULA_67">#REF!</definedName>
    <definedName name="SHARED_FORMULA_68">#REF!</definedName>
    <definedName name="SHARED_FORMULA_69">#REF!</definedName>
    <definedName name="SHARED_FORMULA_7">#REF!</definedName>
    <definedName name="SHARED_FORMULA_70">#REF!</definedName>
    <definedName name="SHARED_FORMULA_71">#REF!</definedName>
    <definedName name="SHARED_FORMULA_72">#REF!</definedName>
    <definedName name="SHARED_FORMULA_73">#REF!</definedName>
    <definedName name="SHARED_FORMULA_74">#REF!</definedName>
    <definedName name="SHARED_FORMULA_75">#REF!</definedName>
    <definedName name="SHARED_FORMULA_76">#REF!</definedName>
    <definedName name="SHARED_FORMULA_77">#REF!</definedName>
    <definedName name="SHARED_FORMULA_78">#REF!</definedName>
    <definedName name="SHARED_FORMULA_79">#REF!</definedName>
    <definedName name="SHARED_FORMULA_8">#REF!</definedName>
    <definedName name="SHARED_FORMULA_80">#REF!</definedName>
    <definedName name="SHARED_FORMULA_81">#REF!</definedName>
    <definedName name="SHARED_FORMULA_82">#REF!</definedName>
    <definedName name="SHARED_FORMULA_83">#REF!</definedName>
    <definedName name="SHARED_FORMULA_84">#REF!</definedName>
    <definedName name="SHARED_FORMULA_85">#REF!</definedName>
    <definedName name="SHARED_FORMULA_86">#REF!</definedName>
    <definedName name="SHARED_FORMULA_87">#REF!</definedName>
    <definedName name="SHARED_FORMULA_88">#REF!</definedName>
    <definedName name="SHARED_FORMULA_89">#REF!</definedName>
    <definedName name="SHARED_FORMULA_9">#REF!</definedName>
    <definedName name="SHARED_FORMULA_90">#REF!</definedName>
    <definedName name="SHARED_FORMULA_91">#REF!</definedName>
    <definedName name="SHARED_FORMULA_92">#REF!</definedName>
    <definedName name="SHARED_FORMULA_93">#REF!</definedName>
    <definedName name="SHARED_FORMULA_94">#REF!</definedName>
    <definedName name="SHARED_FORMULA_95">#REF!</definedName>
    <definedName name="SHARED_FORMULA_96">#REF!</definedName>
    <definedName name="SHARED_FORMULA_97">#REF!</definedName>
    <definedName name="SHARED_FORMULA_98">#REF!</definedName>
    <definedName name="SHARED_FORMULA_99">#REF!</definedName>
    <definedName name="SHEE_INT">#REF!</definedName>
    <definedName name="SHEET">#REF!</definedName>
    <definedName name="SHEET_KP">#REF!</definedName>
    <definedName name="SHEET_MR">#REF!</definedName>
    <definedName name="SHEET1">#REF!</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hip_terms">#REF!</definedName>
    <definedName name="SHIP_VIA">#REF!</definedName>
    <definedName name="Shovel_1">#REF!</definedName>
    <definedName name="Shovel_2">#REF!</definedName>
    <definedName name="Shovel_3">#REF!</definedName>
    <definedName name="Shovel_4">#REF!</definedName>
    <definedName name="Shovel_5">#REF!</definedName>
    <definedName name="SI">#REF!</definedName>
    <definedName name="SI_10">#REF!</definedName>
    <definedName name="SI_3">#REF!</definedName>
    <definedName name="SI_4">#REF!</definedName>
    <definedName name="SI_5">#REF!</definedName>
    <definedName name="SI_6">#REF!</definedName>
    <definedName name="SI_7">#REF!</definedName>
    <definedName name="SI_8">#REF!</definedName>
    <definedName name="SI_9">#REF!</definedName>
    <definedName name="Sifón__PVC_2">#REF!</definedName>
    <definedName name="Sifón__PVC_2_11">#REF!</definedName>
    <definedName name="Sifón__PVC_3">#REF!</definedName>
    <definedName name="Sifón__PVC_3_11">#REF!</definedName>
    <definedName name="SIFON_180_2">#REF!</definedName>
    <definedName name="sifon3">[45]INSUMOS!$G$180</definedName>
    <definedName name="SiglaPrestador">#REF!</definedName>
    <definedName name="SIKA">#REF!</definedName>
    <definedName name="SIKA_1">#REF!</definedName>
    <definedName name="Sika_1__mortero">#REF!</definedName>
    <definedName name="Sika_1__mortero_11">#REF!</definedName>
    <definedName name="sika1">#REF!</definedName>
    <definedName name="SikaA">#REF!</definedName>
    <definedName name="SIKADUR">#REF!</definedName>
    <definedName name="SIKAROD">#REF!</definedName>
    <definedName name="SILICONA">[20]LISTA!$E$408</definedName>
    <definedName name="SILLAYE86">[9]MATERIALES!$D$28</definedName>
    <definedName name="Sim_Model_Input_1">#REF!</definedName>
    <definedName name="Sim_Model_Input_4">#REF!</definedName>
    <definedName name="Sim_Model_Output_1">#REF!</definedName>
    <definedName name="sin_nombre_2">#REF!</definedName>
    <definedName name="SINDICALES">#REF!</definedName>
    <definedName name="SINDICALES1">#REF!</definedName>
    <definedName name="SINGOLO">#REF!</definedName>
    <definedName name="Sinnombre">#REF!</definedName>
    <definedName name="SISISIS">#REF!</definedName>
    <definedName name="SISISIS_10">#REF!</definedName>
    <definedName name="SISISIS_3">#REF!</definedName>
    <definedName name="SISISIS_4">#REF!</definedName>
    <definedName name="SISISIS_5">#REF!</definedName>
    <definedName name="SISISIS_6">#REF!</definedName>
    <definedName name="SISISIS_7">#REF!</definedName>
    <definedName name="SISISIS_8">#REF!</definedName>
    <definedName name="SISISIS_9">#REF!</definedName>
    <definedName name="Sitio">#REF!</definedName>
    <definedName name="SJ">#REF!</definedName>
    <definedName name="SJP">'[39]CRUDOS MES EVALUADO'!#REF!</definedName>
    <definedName name="SJP_">'[39]CRUDOS MES EVALUADO'!#REF!</definedName>
    <definedName name="sk">#REF!</definedName>
    <definedName name="SL">#REF!</definedName>
    <definedName name="SLC">'[39]CRUDOS MES EVALUADO'!#REF!</definedName>
    <definedName name="SLC_">'[39]CRUDOS MES EVALUADO'!#REF!</definedName>
    <definedName name="SLube">#REF!</definedName>
    <definedName name="sm">#REF!</definedName>
    <definedName name="Smlv">#REF!</definedName>
    <definedName name="smlv01">#REF!</definedName>
    <definedName name="smlv2001">#REF!</definedName>
    <definedName name="SMML">#REF!</definedName>
    <definedName name="sn">#REF!</definedName>
    <definedName name="snw">#REF!</definedName>
    <definedName name="sñ">#REF!</definedName>
    <definedName name="so">#REF!</definedName>
    <definedName name="Soat">#REF!</definedName>
    <definedName name="SoatCostos">#REF!</definedName>
    <definedName name="SOBRE2H">#REF!</definedName>
    <definedName name="SOBRECIMIEN20">#REF!</definedName>
    <definedName name="SOBRECIMIEN20_11">#REF!</definedName>
    <definedName name="sobrecimiento">#REF!</definedName>
    <definedName name="SOCIAL">#REF!</definedName>
    <definedName name="SOGA">#REF!</definedName>
    <definedName name="SOHaul">#REF!</definedName>
    <definedName name="SOL">#REF!</definedName>
    <definedName name="solado">#REF!</definedName>
    <definedName name="soladov">#REF!</definedName>
    <definedName name="SOLD">#REF!</definedName>
    <definedName name="SOLD._4_">#REF!</definedName>
    <definedName name="SOLD._6_">#REF!</definedName>
    <definedName name="SOLD._8_">#REF!</definedName>
    <definedName name="SOLDA">#REF!</definedName>
    <definedName name="Soldador">#REF!</definedName>
    <definedName name="Soldador_1A">#REF!</definedName>
    <definedName name="SOLDADURA">#REF!</definedName>
    <definedName name="Soldadura_cawell">#REF!</definedName>
    <definedName name="Soldadura_electrica">#REF!</definedName>
    <definedName name="SOLDADURA_ELECTRICA__6011_x_1_8">[20]LISTA!#REF!</definedName>
    <definedName name="Soldadura_Exotermica_115_Gm">[20]LISTA!#REF!</definedName>
    <definedName name="SOLDADURA_EXOTERMICA_115_GR">[20]LISTA!$E$416</definedName>
    <definedName name="SOLDADURA_PVC">[20]LISTA!$E$417</definedName>
    <definedName name="SOLDADURA_PVC_1_128">[20]LISTA!$E$418</definedName>
    <definedName name="Soldadura_y_limpiador_PVC">#REF!</definedName>
    <definedName name="Soldadura_y_limpiador_PVC_11">#REF!</definedName>
    <definedName name="soldaduram">#REF!</definedName>
    <definedName name="SOLDADURAMET">'[22]LISTA DE MATERIALES'!$D$88</definedName>
    <definedName name="soldadurapvc">[21]MATERIALES!$D$35</definedName>
    <definedName name="SOLDANIT">#REF!</definedName>
    <definedName name="Solids.SG">#REF!</definedName>
    <definedName name="SOPCON">#REF!</definedName>
    <definedName name="SORT">#REF!</definedName>
    <definedName name="SOSA">#REF!</definedName>
    <definedName name="SP">#REF!</definedName>
    <definedName name="SP_storici">#REF!</definedName>
    <definedName name="sponsor">#REF!</definedName>
    <definedName name="spot">#REF!</definedName>
    <definedName name="SpotOld">'[41]280000 Crude'!#REF!</definedName>
    <definedName name="spread">#REF!</definedName>
    <definedName name="SpreadDesctos">#REF!</definedName>
    <definedName name="SpreadFcro">#REF!</definedName>
    <definedName name="SpreadServicios">#REF!</definedName>
    <definedName name="Spreadsheet_name">#REF!</definedName>
    <definedName name="SpreadTotal">#REF!</definedName>
    <definedName name="sr">#REF!</definedName>
    <definedName name="SRandM">#REF!</definedName>
    <definedName name="srwrwr">{"TAB1",#N/A,TRUE,"GENERAL";"TAB2",#N/A,TRUE,"GENERAL";"TAB3",#N/A,TRUE,"GENERAL";"TAB4",#N/A,TRUE,"GENERAL";"TAB5",#N/A,TRUE,"GENERAL"}</definedName>
    <definedName name="ss">#REF!</definedName>
    <definedName name="ss_1">NA()</definedName>
    <definedName name="ss_11">NA()</definedName>
    <definedName name="ss_12">NA()</definedName>
    <definedName name="ss_6">NA()</definedName>
    <definedName name="ss_7">NA()</definedName>
    <definedName name="ss_8">NA()</definedName>
    <definedName name="ss_9">NA()</definedName>
    <definedName name="SS_AVG_SIZE">#REF!</definedName>
    <definedName name="SS_WELDING">#REF!</definedName>
    <definedName name="ssa">#REF!</definedName>
    <definedName name="SSDSD">#REF!</definedName>
    <definedName name="ssh">#REF!</definedName>
    <definedName name="SSLink0">#REF!</definedName>
    <definedName name="sss">#REF!</definedName>
    <definedName name="sss_1">NA()</definedName>
    <definedName name="sss_11">NA()</definedName>
    <definedName name="sss_12">NA()</definedName>
    <definedName name="sss_6">NA()</definedName>
    <definedName name="sss_7">NA()</definedName>
    <definedName name="sss_8">NA()</definedName>
    <definedName name="sss_9">NA()</definedName>
    <definedName name="SSSS">#REF!</definedName>
    <definedName name="ssss_1">NA()</definedName>
    <definedName name="ssss_11">NA()</definedName>
    <definedName name="ssss_12">NA()</definedName>
    <definedName name="ssss_6">NA()</definedName>
    <definedName name="ssss_7">NA()</definedName>
    <definedName name="ssss_8">NA()</definedName>
    <definedName name="ssss_9">NA()</definedName>
    <definedName name="sssss">#REF!</definedName>
    <definedName name="sssss7">{"via1",#N/A,TRUE,"general";"via2",#N/A,TRUE,"general";"via3",#N/A,TRUE,"general"}</definedName>
    <definedName name="sssssa">{"TAB1",#N/A,TRUE,"GENERAL";"TAB2",#N/A,TRUE,"GENERAL";"TAB3",#N/A,TRUE,"GENERAL";"TAB4",#N/A,TRUE,"GENERAL";"TAB5",#N/A,TRUE,"GENERAL"}</definedName>
    <definedName name="SSSSSSS">IF(Loan_Amount*Interest_Rate*Loan_Years*Loan_Start&gt;0,1,0)</definedName>
    <definedName name="ssssssssss">#REF!</definedName>
    <definedName name="sssssssssss">#REF!</definedName>
    <definedName name="ssssssssssssssssssss">#REF!</definedName>
    <definedName name="sssssy">{"via1",#N/A,TRUE,"general";"via2",#N/A,TRUE,"general";"via3",#N/A,TRUE,"general"}</definedName>
    <definedName name="st">#REF!</definedName>
    <definedName name="ST_BLDG">#REF!</definedName>
    <definedName name="ST_CW">#REF!</definedName>
    <definedName name="STALO1">#REF!</definedName>
    <definedName name="STAMPA">#REF!</definedName>
    <definedName name="Standby">#REF!</definedName>
    <definedName name="StandbyCostos">#REF!</definedName>
    <definedName name="STANU">#REF!</definedName>
    <definedName name="START">#REF!</definedName>
    <definedName name="start_snam">#REF!</definedName>
    <definedName name="START1">#REF!</definedName>
    <definedName name="StartBid">#REF!</definedName>
    <definedName name="StartItems">#REF!</definedName>
    <definedName name="StartPeriod">#REF!</definedName>
    <definedName name="StartRates">#REF!</definedName>
    <definedName name="StartTags">#REF!</definedName>
    <definedName name="status">#REF!</definedName>
    <definedName name="statusofexecution">#REF!</definedName>
    <definedName name="STE">'[39]CRUDOS MES EVALUADO'!#REF!</definedName>
    <definedName name="STE_">'[39]CRUDOS MES EVALUADO'!#REF!</definedName>
    <definedName name="STENU">#REF!</definedName>
    <definedName name="step">#REF!</definedName>
    <definedName name="step2">#REF!</definedName>
    <definedName name="STGTOTAL">'[39]CRUDOS MES EVALUADO'!#REF!</definedName>
    <definedName name="Stock">#REF!</definedName>
    <definedName name="STOCK_CODE">#REF!</definedName>
    <definedName name="STOCZZZ">#REF!</definedName>
    <definedName name="STONU">#REF!</definedName>
    <definedName name="StorageTank_Height">#REF!</definedName>
    <definedName name="StorageTank_Radius">#REF!</definedName>
    <definedName name="StorageTank_TotalVolume">#REF!</definedName>
    <definedName name="StorageTank1_DryTonnes">#REF!</definedName>
    <definedName name="StorageTank1_SlurryVolume">#REF!</definedName>
    <definedName name="StorageTank2_DryTonnes">#REF!</definedName>
    <definedName name="StorageTank2_SlurryVolume">#REF!</definedName>
    <definedName name="StorageTank3_DryTonnes">#REF!</definedName>
    <definedName name="StorageTank3_SlurryVolume">#REF!</definedName>
    <definedName name="StorageTank4_DryTonnes">#REF!</definedName>
    <definedName name="StorageTank4_SlurryVolume">#REF!</definedName>
    <definedName name="StrBaseIncremCanon">#REF!</definedName>
    <definedName name="StrBaseReliquidacion">#REF!</definedName>
    <definedName name="StrClienDescontarIVA">#REF!</definedName>
    <definedName name="StrCliente">#REF!</definedName>
    <definedName name="StrClienTributaRentaPresun">#REF!</definedName>
    <definedName name="strDescAccesorios">#REF!</definedName>
    <definedName name="strDescPlanSeguro">#REF!</definedName>
    <definedName name="STRESS_RELIEVIN">#REF!</definedName>
    <definedName name="strEstado">#REF!</definedName>
    <definedName name="StrFrecPago">#REF!</definedName>
    <definedName name="StrFrecReliquidacion">#REF!</definedName>
    <definedName name="StrGerenteCuenta">#REF!</definedName>
    <definedName name="StrImpDosXMil">#REF!</definedName>
    <definedName name="StrMarcaVehicModelo">#REF!</definedName>
    <definedName name="StrMarcaVehícModelo">#REF!</definedName>
    <definedName name="StrModalidadCanon">#REF!</definedName>
    <definedName name="StrModalidadPago">#REF!</definedName>
    <definedName name="strNomVariable1">#REF!</definedName>
    <definedName name="strNomVariable2">#REF!</definedName>
    <definedName name="strNomVariable3">#REF!</definedName>
    <definedName name="StrNumeroCotizacion">#REF!</definedName>
    <definedName name="StrNumeroCotización">#REF!</definedName>
    <definedName name="strPlaca">#REF!</definedName>
    <definedName name="StrRentBack">#REF!</definedName>
    <definedName name="strTipoCliente">#REF!</definedName>
    <definedName name="StrTipoContrato">#REF!</definedName>
    <definedName name="STSUMM">#REF!</definedName>
    <definedName name="stt">{"via1",#N/A,TRUE,"general";"via2",#N/A,TRUE,"general";"via3",#N/A,TRUE,"general"}</definedName>
    <definedName name="Stub">#REF!</definedName>
    <definedName name="Stub_Header1">#REF!</definedName>
    <definedName name="Stub_Header2">#REF!</definedName>
    <definedName name="Stub_Header3">#REF!</definedName>
    <definedName name="StudyYear">[81]Company!$C$6</definedName>
    <definedName name="STyre">#REF!</definedName>
    <definedName name="SU">#REF!</definedName>
    <definedName name="SUB_BASE_TRITURADA_NORTE">#REF!</definedName>
    <definedName name="SUBA">'[125]SUB APU'!$A$1:$D$65536</definedName>
    <definedName name="SUBBASE">#REF!</definedName>
    <definedName name="Subbase2">#REF!</definedName>
    <definedName name="SUBCUENTA">#REF!</definedName>
    <definedName name="SUBE_Y_BAJA_DE_3_PUESTOS">[20]LISTA!$E$226</definedName>
    <definedName name="Subentro">#REF!</definedName>
    <definedName name="SUBESTACIONES">#REF!</definedName>
    <definedName name="SUBPRODUCTOS">#REF!</definedName>
    <definedName name="subprograma">[25]Subprograma!$B$2:$B$87</definedName>
    <definedName name="SUBSUELO">#REF!</definedName>
    <definedName name="SUBTO">#REF!</definedName>
    <definedName name="Subtotal">#REF!</definedName>
    <definedName name="SUBTOTALMAT">#REF!</definedName>
    <definedName name="SUCRE">#REF!</definedName>
    <definedName name="SUCRE1">'[126]Magdalena PIR 2008'!#REF!</definedName>
    <definedName name="SUELDO">#REF!</definedName>
    <definedName name="SUELDOS">#REF!</definedName>
    <definedName name="SUELLEN">#REF!</definedName>
    <definedName name="SULB_">#REF!</definedName>
    <definedName name="suma">#REF!</definedName>
    <definedName name="SUMINISTRO">#REF!</definedName>
    <definedName name="suministros">#REF!</definedName>
    <definedName name="Summary">#REF!</definedName>
    <definedName name="SUP_ART">#REF!</definedName>
    <definedName name="SUP_VEX">#REF!</definedName>
    <definedName name="SUP_VPR">#REF!</definedName>
    <definedName name="SUP_VPR_GEC">#REF!</definedName>
    <definedName name="SUP_VPR_GMM">#REF!</definedName>
    <definedName name="SUP_VPR_GRC">#REF!</definedName>
    <definedName name="SUP_VPR_GRM">#REF!</definedName>
    <definedName name="SUP_VPR_GRN">#REF!</definedName>
    <definedName name="SUP_VPR_GRS">#REF!</definedName>
    <definedName name="SUP_VPR_GTP">#REF!</definedName>
    <definedName name="SUP_VPR_NA">#REF!</definedName>
    <definedName name="SUPER">#REF!</definedName>
    <definedName name="Super_T">#REF!</definedName>
    <definedName name="SUPERCEL">#REF!</definedName>
    <definedName name="Supercel_Inc.Estruct.">#REF!</definedName>
    <definedName name="Supercel_Inc.Estruct._11">#REF!</definedName>
    <definedName name="SUPERFICIE">#REF!</definedName>
    <definedName name="supert">#REF!</definedName>
    <definedName name="Supervía">#REF!</definedName>
    <definedName name="supervision">#REF!</definedName>
    <definedName name="Supportfacilities">#REF!</definedName>
    <definedName name="SupportFleet">#REF!</definedName>
    <definedName name="SupportOpCost">#REF!</definedName>
    <definedName name="SupportRepl">#REF!</definedName>
    <definedName name="sw">#REF!</definedName>
    <definedName name="swssdecs">#REF!</definedName>
    <definedName name="swsw">{"via1",#N/A,TRUE,"general";"via2",#N/A,TRUE,"general";"via3",#N/A,TRUE,"general"}</definedName>
    <definedName name="swsw3">{"TAB1",#N/A,TRUE,"GENERAL";"TAB2",#N/A,TRUE,"GENERAL";"TAB3",#N/A,TRUE,"GENERAL";"TAB4",#N/A,TRUE,"GENERAL";"TAB5",#N/A,TRUE,"GENERAL"}</definedName>
    <definedName name="syn">#REF!</definedName>
    <definedName name="SZX">#REF!</definedName>
    <definedName name="t">#REF!</definedName>
    <definedName name="T.1">#REF!</definedName>
    <definedName name="T.1_POZ">#REF!</definedName>
    <definedName name="T.10">#REF!</definedName>
    <definedName name="T.11">#REF!</definedName>
    <definedName name="T.12">#REF!</definedName>
    <definedName name="T.13">#REF!</definedName>
    <definedName name="T.14">#REF!</definedName>
    <definedName name="T.15">#REF!</definedName>
    <definedName name="T.16">#REF!</definedName>
    <definedName name="T.17">#REF!</definedName>
    <definedName name="T.2">#REF!</definedName>
    <definedName name="T.3">#REF!</definedName>
    <definedName name="T.4">#REF!</definedName>
    <definedName name="T.5">#REF!</definedName>
    <definedName name="T.6">#REF!</definedName>
    <definedName name="T.7">#REF!</definedName>
    <definedName name="T.8">#REF!</definedName>
    <definedName name="T.9">#REF!</definedName>
    <definedName name="T.VIA">#REF!</definedName>
    <definedName name="T___2_.3_FC_2.2">#REF!</definedName>
    <definedName name="t_1" localSheetId="0">Scheduled_Payment+Extra_Payment</definedName>
    <definedName name="t_1">Scheduled_Payment+Extra_Payment</definedName>
    <definedName name="T1_">#REF!</definedName>
    <definedName name="T1__2_FC1_5">#REF!</definedName>
    <definedName name="T1__2_FC1_9">#REF!</definedName>
    <definedName name="T1__3__2_FC1_9">#REF!</definedName>
    <definedName name="T1_FC_1.5__.2">#REF!</definedName>
    <definedName name="T1_FC_1.9__.2">#REF!</definedName>
    <definedName name="T1_FC1_5">#REF!</definedName>
    <definedName name="T1_FC1_9">#REF!</definedName>
    <definedName name="T1_FC2.2">#REF!</definedName>
    <definedName name="T11SF15">#REF!</definedName>
    <definedName name="T11SF19">#REF!</definedName>
    <definedName name="T12SF15">#REF!</definedName>
    <definedName name="T12SF19">#REF!</definedName>
    <definedName name="T1RF15">#REF!</definedName>
    <definedName name="T1RF19">#REF!</definedName>
    <definedName name="T2.PVC">#REF!</definedName>
    <definedName name="T2_">#REF!</definedName>
    <definedName name="T2_.3">#REF!</definedName>
    <definedName name="T2__2_FC1_5">#REF!</definedName>
    <definedName name="T2__3_FC1_9">#REF!</definedName>
    <definedName name="T2_FC_1.5__.3">#REF!</definedName>
    <definedName name="T2_FC_1.5__.3_.2">#REF!</definedName>
    <definedName name="T2_FC_1.9__.3">#REF!</definedName>
    <definedName name="T2_FC_1.9__.3_.2">#REF!</definedName>
    <definedName name="T2_FC1_5">#REF!</definedName>
    <definedName name="T2_FC1_9">#REF!</definedName>
    <definedName name="T2_POZ">#REF!</definedName>
    <definedName name="T2_RAS">#REF!</definedName>
    <definedName name="T21SF15">#REF!</definedName>
    <definedName name="T21SF19">#REF!</definedName>
    <definedName name="T22SF15">#REF!</definedName>
    <definedName name="T22SF19">#REF!</definedName>
    <definedName name="T2RF15">#REF!</definedName>
    <definedName name="T2RF19">#REF!</definedName>
    <definedName name="t5t5">{"TAB1",#N/A,TRUE,"GENERAL";"TAB2",#N/A,TRUE,"GENERAL";"TAB3",#N/A,TRUE,"GENERAL";"TAB4",#N/A,TRUE,"GENERAL";"TAB5",#N/A,TRUE,"GENERAL"}</definedName>
    <definedName name="Ta">#REF!</definedName>
    <definedName name="TA_AJUS2">[127]Tabla5!#REF!</definedName>
    <definedName name="TAB">#REF!</definedName>
    <definedName name="Tab_Elec">#REF!</definedName>
    <definedName name="Tab_Expense">#REF!</definedName>
    <definedName name="TAB_FECHA">#REF!</definedName>
    <definedName name="Tab_Process">#REF!</definedName>
    <definedName name="Tab_Respons">#REF!</definedName>
    <definedName name="TAB18CIRC">'[35]LISTA DE MATERIALES'!$D$91</definedName>
    <definedName name="TAB4CIRC">'[35]LISTA DE MATERIALES'!$D$92</definedName>
    <definedName name="TABL_COM">#REF!</definedName>
    <definedName name="TABL_EX">#REF!</definedName>
    <definedName name="TABL_JSD">#REF!</definedName>
    <definedName name="TABL_PRFD">#REF!</definedName>
    <definedName name="TABL_SSN">#REF!</definedName>
    <definedName name="TABLA">#REF!</definedName>
    <definedName name="TABLA__COMUN_L__2_50_m__A__0_25_m">[20]LISTA!$E$421</definedName>
    <definedName name="tabla_1">'[128]Hoja datos'!$W$179:$FX$525</definedName>
    <definedName name="TABLA_1x10x300_OTOBO">#REF!</definedName>
    <definedName name="tabla_2">'[128]Hoja datos'!$C$5:$H$162</definedName>
    <definedName name="tabla_3">'[128]Hoja datos'!$J$5:$N$162</definedName>
    <definedName name="TABLA_CMI">#REF!</definedName>
    <definedName name="TABLA_DE_CARACOLI">#REF!</definedName>
    <definedName name="Tabla_en_madera">#REF!</definedName>
    <definedName name="TABLA_RN">#REF!</definedName>
    <definedName name="TABLA_SEGUIMIENTO">[101]!Tabla3[#Data]</definedName>
    <definedName name="tabla1">#REF!</definedName>
    <definedName name="TABLA1.2.2">#REF!</definedName>
    <definedName name="TABLA1.2.2_1">#REF!</definedName>
    <definedName name="TABLA1.2.2_10">[129]A.P.U!#REF!</definedName>
    <definedName name="TABLA1.2.2_11">[129]A.P.U!#REF!</definedName>
    <definedName name="TABLA1.2.2_12">[129]A.P.U!#REF!</definedName>
    <definedName name="TABLA1.2.2_13">[129]A.P.U!#REF!</definedName>
    <definedName name="TABLA1.2.2_14">[129]A.P.U!#REF!</definedName>
    <definedName name="TABLA1.2.2_15">[129]A.P.U!#REF!</definedName>
    <definedName name="TABLA1.2.2_16">[129]A.P.U!#REF!</definedName>
    <definedName name="TABLA1.2.2_17">[129]A.P.U!#REF!</definedName>
    <definedName name="TABLA1.2.2_18">[129]A.P.U!#REF!</definedName>
    <definedName name="TABLA1.2.2_19">[129]A.P.U!#REF!</definedName>
    <definedName name="TABLA1.2.2_2">#REF!</definedName>
    <definedName name="TABLA1.2.2_20">[129]A.P.U!#REF!</definedName>
    <definedName name="TABLA1.2.2_21">[129]A.P.U!#REF!</definedName>
    <definedName name="TABLA1.2.2_22">[129]A.P.U!#REF!</definedName>
    <definedName name="TABLA1.2.2_23">[129]A.P.U!#REF!</definedName>
    <definedName name="TABLA1.2.2_24">[129]A.P.U!#REF!</definedName>
    <definedName name="TABLA1.2.2_25">[129]A.P.U!#REF!</definedName>
    <definedName name="TABLA1.2.2_26">[129]A.P.U!#REF!</definedName>
    <definedName name="TABLA1.2.2_27">[129]A.P.U!#REF!</definedName>
    <definedName name="TABLA1.2.2_28">[129]A.P.U!#REF!</definedName>
    <definedName name="TABLA1.2.2_29">[129]A.P.U!#REF!</definedName>
    <definedName name="TABLA1.2.2_3">[130]A.P.U!#REF!</definedName>
    <definedName name="TABLA1.2.2_30">[129]A.P.U!#REF!</definedName>
    <definedName name="TABLA1.2.2_31">[129]A.P.U!#REF!</definedName>
    <definedName name="TABLA1.2.2_32">[129]A.P.U!#REF!</definedName>
    <definedName name="TABLA1.2.2_33">[129]A.P.U!#REF!</definedName>
    <definedName name="TABLA1.2.2_34">[129]A.P.U!#REF!</definedName>
    <definedName name="TABLA1.2.2_35">[129]A.P.U!#REF!</definedName>
    <definedName name="TABLA1.2.2_36">[129]A.P.U!#REF!</definedName>
    <definedName name="TABLA1.2.2_37">[129]A.P.U!#REF!</definedName>
    <definedName name="TABLA1.2.2_38">[129]A.P.U!#REF!</definedName>
    <definedName name="TABLA1.2.2_39">[129]A.P.U!#REF!</definedName>
    <definedName name="TABLA1.2.2_4">#REF!</definedName>
    <definedName name="TABLA1.2.2_40">[129]A.P.U!#REF!</definedName>
    <definedName name="TABLA1.2.2_41">[129]A.P.U!#REF!</definedName>
    <definedName name="TABLA1.2.2_42">[129]A.P.U!#REF!</definedName>
    <definedName name="TABLA1.2.2_43">[129]A.P.U!#REF!</definedName>
    <definedName name="TABLA1.2.2_44">[129]A.P.U!#REF!</definedName>
    <definedName name="TABLA1.2.2_45">[129]A.P.U!#REF!</definedName>
    <definedName name="TABLA1.2.2_46">[129]A.P.U!#REF!</definedName>
    <definedName name="TABLA1.2.2_47">[129]A.P.U!#REF!</definedName>
    <definedName name="TABLA1.2.2_48">[129]A.P.U!#REF!</definedName>
    <definedName name="TABLA1.2.2_49">[129]A.P.U!#REF!</definedName>
    <definedName name="TABLA1.2.2_5">[129]A.P.U!#REF!</definedName>
    <definedName name="TABLA1.2.2_50">[129]A.P.U!#REF!</definedName>
    <definedName name="TABLA1.2.2_51">[129]A.P.U!#REF!</definedName>
    <definedName name="TABLA1.2.2_52">[129]A.P.U!#REF!</definedName>
    <definedName name="TABLA1.2.2_53">[129]A.P.U!#REF!</definedName>
    <definedName name="TABLA1.2.2_54">[129]A.P.U!#REF!</definedName>
    <definedName name="TABLA1.2.2_55">[129]A.P.U!#REF!</definedName>
    <definedName name="TABLA1.2.2_56">[129]A.P.U!#REF!</definedName>
    <definedName name="TABLA1.2.2_57">[129]A.P.U!#REF!</definedName>
    <definedName name="TABLA1.2.2_58">[129]A.P.U!#REF!</definedName>
    <definedName name="TABLA1.2.2_59">#REF!</definedName>
    <definedName name="TABLA1.2.2_60">#REF!</definedName>
    <definedName name="TABLA1.2.2_61">[129]A.P.U!#REF!</definedName>
    <definedName name="TABLA1.2.2_62">[129]A.P.U!#REF!</definedName>
    <definedName name="TABLA1.2.2_63">[129]A.P.U!#REF!</definedName>
    <definedName name="TABLA1.2.2_64">[129]A.P.U!#REF!</definedName>
    <definedName name="TABLA1.2.2_65">[129]A.P.U!#REF!</definedName>
    <definedName name="TABLA1.2.2_66">[129]A.P.U!#REF!</definedName>
    <definedName name="TABLA1.2.2_67">[129]A.P.U!#REF!</definedName>
    <definedName name="TABLA1.2.2_68">[129]A.P.U!#REF!</definedName>
    <definedName name="TABLA1.2.2_69">[129]A.P.U!#REF!</definedName>
    <definedName name="TABLA1.2.2_70">[129]A.P.U!#REF!</definedName>
    <definedName name="TABLA1.2.2_71">[129]A.P.U!#REF!</definedName>
    <definedName name="TABLA1.2.2_72">[129]A.P.U!#REF!</definedName>
    <definedName name="TABLA1.2.2_73">[129]A.P.U!#REF!</definedName>
    <definedName name="TABLA1.2.2_74">[129]A.P.U!#REF!</definedName>
    <definedName name="TABLA1.2.2_75">[129]A.P.U!#REF!</definedName>
    <definedName name="TABLA1.2.2_76">[129]A.P.U!#REF!</definedName>
    <definedName name="TABLA1.2.2_78">[129]A.P.U!#REF!</definedName>
    <definedName name="TABLA1.2.2_79">[129]A.P.U!#REF!</definedName>
    <definedName name="TABLA1.2.2_9">[129]A.P.U!#REF!</definedName>
    <definedName name="TABLA10">'[131]DEST. MEDIOS'!$A$1:$O$56</definedName>
    <definedName name="TABLA12">#REF!</definedName>
    <definedName name="TABLA13">[131]COMBUASF!$A$1:$O$60</definedName>
    <definedName name="TABLA13B">[131]COMBUASF!$A$64:$O$83</definedName>
    <definedName name="TABLA16">#REF!</definedName>
    <definedName name="TABLA17">#REF!</definedName>
    <definedName name="TABLA17A">#REF!</definedName>
    <definedName name="TABLA19B">#REF!</definedName>
    <definedName name="TABLA1CONT">[131]BALCRUDO!$A$179:$O$220</definedName>
    <definedName name="tabla2">#REF!</definedName>
    <definedName name="TABLA3">#REF!</definedName>
    <definedName name="TABLA4">#REF!</definedName>
    <definedName name="TABLA5">#REF!</definedName>
    <definedName name="TABLA6">[131]PRECIOS!$A$1:$N$39</definedName>
    <definedName name="TABLA7">'[131]CARGASPROC.'!$A$1:$O$51</definedName>
    <definedName name="TABLA7B">'[131]CARGASPROC.'!$A$70:$O$110</definedName>
    <definedName name="TABLA8">'[131]G L P  FINAL'!$A$1:$O$59</definedName>
    <definedName name="TABLA8A">'[131]G L P  FINAL'!$A$63:$O$115</definedName>
    <definedName name="TABLA8A2GRC">#REF!</definedName>
    <definedName name="TABLA8A3VRM">#REF!</definedName>
    <definedName name="TABLA9">#REF!</definedName>
    <definedName name="tablaDeDTFS">#REF!</definedName>
    <definedName name="TablaR">#REF!</definedName>
    <definedName name="TABLE_9">#REF!</definedName>
    <definedName name="TABLEKP">#REF!</definedName>
    <definedName name="TABLEPRI">#REF!</definedName>
    <definedName name="TABLERO_2_BREAKERS">#REF!</definedName>
    <definedName name="TABLERO_4_CIRCUITOS">#REF!</definedName>
    <definedName name="Tablero_de_12_circuitos">#REF!</definedName>
    <definedName name="Tablero_de_12_circuitos_11">#REF!</definedName>
    <definedName name="Tablero_de_2_circuitos">#REF!</definedName>
    <definedName name="Tablero_de_2_circuitos_11">#REF!</definedName>
    <definedName name="TABLERO_EN_LAMINA_GALVANIZADA_DE_1.2m_0.4m__CALIBRE_16__REFLECTIVO_TIPO_1">#REF!</definedName>
    <definedName name="TABLERO_GENERAL_DE_DISTRIBUCION">[20]LISTA!$E$422</definedName>
    <definedName name="Tablero_trifásico_12_circuitos">#REF!</definedName>
    <definedName name="TABLERO60X60X25">'[17]LISTA DE MATERIALES'!$D$31</definedName>
    <definedName name="TABLETA">#REF!</definedName>
    <definedName name="TABLETA_11">#REF!</definedName>
    <definedName name="tablilla">#REF!</definedName>
    <definedName name="Tablon">#REF!</definedName>
    <definedName name="TABLON_11">#REF!</definedName>
    <definedName name="TABLON_DE_GRESS">[20]LISTA!$E$425</definedName>
    <definedName name="Tablon_gres">#REF!</definedName>
    <definedName name="TACHA_REFLECTIVA">#REF!</definedName>
    <definedName name="tadministracion">[29]otros!$A$5</definedName>
    <definedName name="TagBid1">#REF!</definedName>
    <definedName name="tagbid1ext">#REF!</definedName>
    <definedName name="tagbid1UnevalCost">#REF!</definedName>
    <definedName name="tagbid1unit">#REF!</definedName>
    <definedName name="TagBid2">#REF!</definedName>
    <definedName name="tagbid2ext">#REF!</definedName>
    <definedName name="tagbid2UnEvalCost">#REF!</definedName>
    <definedName name="tagbid2unit">#REF!</definedName>
    <definedName name="TagBid3">#REF!</definedName>
    <definedName name="tagbid3ext">#REF!</definedName>
    <definedName name="tagBid3UnevalCost">#REF!</definedName>
    <definedName name="tagbid3unit">#REF!</definedName>
    <definedName name="TagBid4">#REF!</definedName>
    <definedName name="tagbid4ext">#REF!</definedName>
    <definedName name="tagBid4UnEvalCost">#REF!</definedName>
    <definedName name="tagbid4unit">#REF!</definedName>
    <definedName name="TagBidRange">#REF!</definedName>
    <definedName name="TagCurrency_conversion_factor">#REF!</definedName>
    <definedName name="TagDescription">#REF!</definedName>
    <definedName name="tagid">#REF!</definedName>
    <definedName name="TagLineNo">#REF!</definedName>
    <definedName name="TagList.EndDate">#REF!</definedName>
    <definedName name="TagList.StartDate">#REF!</definedName>
    <definedName name="TagQuantity">#REF!</definedName>
    <definedName name="TagRefer">#REF!</definedName>
    <definedName name="tagunit">#REF!</definedName>
    <definedName name="Taladro">#REF!</definedName>
    <definedName name="Tambores">#REF!</definedName>
    <definedName name="Tanq">#REF!</definedName>
    <definedName name="TANQUE">#REF!</definedName>
    <definedName name="TANQUE_ABASTECIMIENTO_500_LTS">[20]LISTA!$E$427</definedName>
    <definedName name="Tanque_asbt_cemt_de_1.000_ltrs">#REF!</definedName>
    <definedName name="Tanque_asbt_cemt_de_1.000_ltrs_11">#REF!</definedName>
    <definedName name="TANQUEELEVATOT">#REF!</definedName>
    <definedName name="TANQUEELEVATOT_11">#REF!</definedName>
    <definedName name="tanquer">#REF!</definedName>
    <definedName name="Tanques">#REF!</definedName>
    <definedName name="TANQUES4.1">#REF!</definedName>
    <definedName name="TAP">{#N/A,#N/A,TRUE,"INGENIERIA";#N/A,#N/A,TRUE,"COMPRAS";#N/A,#N/A,TRUE,"DIRECCION";#N/A,#N/A,TRUE,"RESUMEN"}</definedName>
    <definedName name="TAPA">#REF!</definedName>
    <definedName name="TAPA_HF">#REF!</definedName>
    <definedName name="Tapa_tipo_intemperie">#REF!</definedName>
    <definedName name="Tapa_tipo_intemperie_11">#REF!</definedName>
    <definedName name="tapacamara">#REF!</definedName>
    <definedName name="TAPHEX">#REF!</definedName>
    <definedName name="TAPON_2__P.V.C">#REF!</definedName>
    <definedName name="Tapon_Pres._1">#REF!</definedName>
    <definedName name="Tapon_Pres._1_11">#REF!</definedName>
    <definedName name="Tapon_Pres._1_2">#REF!</definedName>
    <definedName name="Tapon_Pres._1_2_11">#REF!</definedName>
    <definedName name="Tapon_Pres._3_4">#REF!</definedName>
    <definedName name="Tapon_Pres._3_4_11">#REF!</definedName>
    <definedName name="taponsan4">[8]precio!$F$81</definedName>
    <definedName name="tar_scenario">#REF!</definedName>
    <definedName name="TAREAS_INICIALES">#REF!</definedName>
    <definedName name="targ2">#REF!</definedName>
    <definedName name="Target">#REF!</definedName>
    <definedName name="target1">#REF!</definedName>
    <definedName name="TARIFA">#REF!</definedName>
    <definedName name="TarifaPension">#REF!</definedName>
    <definedName name="TARIFAS">#REF!</definedName>
    <definedName name="TARIFAS_4">[132]TARIFAS!$A$1:$F$52</definedName>
    <definedName name="TARIFAS_7">[132]TARIFAS!$A$1:$F$52</definedName>
    <definedName name="TARIFAS_SUBSIDIOS">#REF!</definedName>
    <definedName name="TARIFAS1">#REF!</definedName>
    <definedName name="TarifaSalud">#REF!</definedName>
    <definedName name="TariffaSubito">#REF!</definedName>
    <definedName name="TARMCIBCAR_">'[59]COSTOS DE TRANSPORTE'!$D$26</definedName>
    <definedName name="TAROMAT">[6]DATOS!#REF!</definedName>
    <definedName name="Tasa">#REF!</definedName>
    <definedName name="Tasa_Cambio">'[99]listado apu'!#REF!</definedName>
    <definedName name="TASA_DE_CAMBIO">#REF!</definedName>
    <definedName name="Tasa_Efectiva_Mensual_Fondeo">#REF!</definedName>
    <definedName name="Tasa1">#REF!</definedName>
    <definedName name="TasaCCP">#REF!</definedName>
    <definedName name="TASOC">[6]DATOS!#REF!</definedName>
    <definedName name="tasso_bullet">#REF!</definedName>
    <definedName name="Tasso_inter_annuale">#REF!</definedName>
    <definedName name="TassoAttivo">#REF!</definedName>
    <definedName name="TassoPassivobreve">#REF!</definedName>
    <definedName name="TassoPassivolungo">#REF!</definedName>
    <definedName name="Tax">#REF!</definedName>
    <definedName name="Tax_May">#REF!</definedName>
    <definedName name="Tax_November">#REF!</definedName>
    <definedName name="Tax_Rate_Col">#REF!</definedName>
    <definedName name="taxdep">#REF!</definedName>
    <definedName name="Taxpb">#REF!</definedName>
    <definedName name="TAXRATE">#REF!</definedName>
    <definedName name="Tb">#REF!</definedName>
    <definedName name="TB_EVENTOS_OTS_ANUAL">#REF!</definedName>
    <definedName name="TBASES">[6]DATOS!#REF!</definedName>
    <definedName name="TBCUR">#REF!</definedName>
    <definedName name="TBMAYINT">#REF!</definedName>
    <definedName name="tbres">#REF!</definedName>
    <definedName name="TBV1A">#REF!</definedName>
    <definedName name="Tc">#REF!</definedName>
    <definedName name="TCARGAS">[6]DATOS!#REF!</definedName>
    <definedName name="tcase">#REF!</definedName>
    <definedName name="TCold">'[41]280000 Crude'!#REF!</definedName>
    <definedName name="TCONDIR">[6]DATOS!#REF!</definedName>
    <definedName name="TCRUDISP">[6]DATOS!#REF!</definedName>
    <definedName name="TCRUDIST">[6]DATOS!#REF!</definedName>
    <definedName name="TCRURESU">[6]DATOS!#REF!</definedName>
    <definedName name="Td">#REF!</definedName>
    <definedName name="TdC_CENTRALE">#REF!</definedName>
    <definedName name="TdC_CO1">#REF!</definedName>
    <definedName name="TdC_CO2">#REF!</definedName>
    <definedName name="TdC_VA1">#REF!</definedName>
    <definedName name="TdC_VA2">#REF!</definedName>
    <definedName name="tdep">#REF!</definedName>
    <definedName name="tdy">{"TAB1",#N/A,TRUE,"GENERAL";"TAB2",#N/A,TRUE,"GENERAL";"TAB3",#N/A,TRUE,"GENERAL";"TAB4",#N/A,TRUE,"GENERAL";"TAB5",#N/A,TRUE,"GENERAL"}</definedName>
    <definedName name="Te">#REF!</definedName>
    <definedName name="Tec_Adesivo">#REF!</definedName>
    <definedName name="TechAccept">#REF!</definedName>
    <definedName name="TECMAC" localSheetId="0">MODULO10.auto_abrir</definedName>
    <definedName name="TECMAC">MODULO10.auto_abrir</definedName>
    <definedName name="TECN" localSheetId="0">DATE(YEAR([0]!Loan_Start),MONTH([0]!Loan_Start)+Payment_Number,DAY([0]!Loan_Start))</definedName>
    <definedName name="TECN">DATE(YEAR(Loan_Start),MONTH(Loan_Start)+Payment_Number,DAY(Loan_Start))</definedName>
    <definedName name="Tecnico">#REF!</definedName>
    <definedName name="teco8">[9]MATERIALES!$D$23</definedName>
    <definedName name="tee">[45]INSUMOS!$G$109</definedName>
    <definedName name="TEE_2_____2____P.V.C">#REF!</definedName>
    <definedName name="TEE_3____3____2____P.V.C">#REF!</definedName>
    <definedName name="TEE_3____3____2____P.V.C_UM">#REF!</definedName>
    <definedName name="TEE_3____3____3____P.V.C">#REF!</definedName>
    <definedName name="TEE_3__x_3__B_x_B">#REF!</definedName>
    <definedName name="TEE_4____4____4____P.V.C_UM">#REF!</definedName>
    <definedName name="Tee_Pres._1">#REF!</definedName>
    <definedName name="Tee_Pres._1_11">#REF!</definedName>
    <definedName name="Tee_Pres.1_2">#REF!</definedName>
    <definedName name="Tee_Pres.1_2_11">#REF!</definedName>
    <definedName name="Tee_Pres.3_4">#REF!</definedName>
    <definedName name="Tee_Pres.3_4_11">#REF!</definedName>
    <definedName name="Tee_Sanit._2">#REF!</definedName>
    <definedName name="Tee_Sanit._2_11">#REF!</definedName>
    <definedName name="Tee_Sanit._3">#REF!</definedName>
    <definedName name="Tee_Sanit._3_11">#REF!</definedName>
    <definedName name="Tee_Sanit._4">#REF!</definedName>
    <definedName name="Tee_Sanit._4_11">#REF!</definedName>
    <definedName name="Tee_Sanit._6">#REF!</definedName>
    <definedName name="Tee_Sanit._6_11">#REF!</definedName>
    <definedName name="TEERED1210">#REF!</definedName>
    <definedName name="TEERED126">#REF!</definedName>
    <definedName name="TEFLON">#REF!</definedName>
    <definedName name="TEHF6">[8]precio!$F$58</definedName>
    <definedName name="Teja_aluminio">#REF!</definedName>
    <definedName name="Teja_asbt_cemt_N__10_Inc._Acces.">#REF!</definedName>
    <definedName name="Teja_asbt_cemt_N__10_Inc._Acces._11">#REF!</definedName>
    <definedName name="Teja_asbt_cemt_N__4_Inc._Acces.">#REF!</definedName>
    <definedName name="Teja_asbt_cemt_N__4_Inc._Acces._11">#REF!</definedName>
    <definedName name="Teja_asbt_cemt_N__5_Inc._Acces.">#REF!</definedName>
    <definedName name="Teja_asbt_cemt_N__5_Inc._Acces._11">#REF!</definedName>
    <definedName name="Teja_asbt_cemt_N__6_Inc._Acces.">#REF!</definedName>
    <definedName name="Teja_asbt_cemt_N__6_Inc._Acces._11">#REF!</definedName>
    <definedName name="Teja_asbt_cemt_N__8_Inc._Acces.">#REF!</definedName>
    <definedName name="Teja_asbt_cemt_N__8_Inc._Acces._11">#REF!</definedName>
    <definedName name="TEJA_TERMOACUSTICA">[20]LISTA!$E$436</definedName>
    <definedName name="Teja_thermoacustica">#REF!</definedName>
    <definedName name="TEJA6">#REF!</definedName>
    <definedName name="TEJA6_11">#REF!</definedName>
    <definedName name="TEJA8">#REF!</definedName>
    <definedName name="TEJAN6">'[22]LISTA DE MATERIALES'!$D$95</definedName>
    <definedName name="TEJATERMOACUSTICA">'[22]LISTA DE MATERIALES'!$D$96</definedName>
    <definedName name="teleducha">'[36]lista de MATERIALES'!$C$19</definedName>
    <definedName name="telefono">#REF!</definedName>
    <definedName name="Teléfono">#REF!</definedName>
    <definedName name="TEMA1">#REF!</definedName>
    <definedName name="TEMA10">#REF!</definedName>
    <definedName name="TEMA2">#REF!</definedName>
    <definedName name="TEMA3">#REF!</definedName>
    <definedName name="TEMA4">#REF!</definedName>
    <definedName name="TEMA5">#REF!</definedName>
    <definedName name="TEMA6">#REF!</definedName>
    <definedName name="TEMA7">#REF!</definedName>
    <definedName name="TEMA8">#REF!</definedName>
    <definedName name="TEMA9">#REF!</definedName>
    <definedName name="TEMAS_PACC">#REF!</definedName>
    <definedName name="TEMP2">#REF!</definedName>
    <definedName name="temporales">[14]Tabla5!#REF!</definedName>
    <definedName name="tenor_linea_base">#REF!</definedName>
    <definedName name="tenor_standby">#REF!</definedName>
    <definedName name="TER">#REF!</definedName>
    <definedName name="TERM">#REF!</definedName>
    <definedName name="term_cf">#REF!</definedName>
    <definedName name="term_eq">#REF!</definedName>
    <definedName name="Term_loan">#REF!</definedName>
    <definedName name="TERMINADORA">#REF!</definedName>
    <definedName name="TERMINADORA_DE_ASFALTO">#REF!</definedName>
    <definedName name="TERMINAL_EMT_3_4">[20]LISTA!$E$444</definedName>
    <definedName name="TERMINAL_PONCHAR_COBRE_ESTAÑADO_1_0__AWG___3M">[20]LISTA!$E$440</definedName>
    <definedName name="TÉRMINOS">#REF!</definedName>
    <definedName name="TermLoan_Commitment">#REF!</definedName>
    <definedName name="TermLoan_Spread">#REF!</definedName>
    <definedName name="TERR">#REF!</definedName>
    <definedName name="TERRAPLEN">'[133]220'!$H$55</definedName>
    <definedName name="tesan6">[8]precio!$F$76</definedName>
    <definedName name="test">#REF!</definedName>
    <definedName name="TestAdd">"Test RefersTo1"</definedName>
    <definedName name="tewst">{"TAB1",#N/A,TRUE,"GENERAL";"TAB2",#N/A,TRUE,"GENERAL";"TAB3",#N/A,TRUE,"GENERAL";"TAB4",#N/A,TRUE,"GENERAL";"TAB5",#N/A,TRUE,"GENERAL"}</definedName>
    <definedName name="teytrh">{"via1",#N/A,TRUE,"general";"via2",#N/A,TRUE,"general";"via3",#N/A,TRUE,"general"}</definedName>
    <definedName name="Tf">#REF!</definedName>
    <definedName name="TFLUVIAL">[6]DATOS!#REF!</definedName>
    <definedName name="TFTYE4">#REF!</definedName>
    <definedName name="TFUEL">[6]DATOS!#REF!</definedName>
    <definedName name="Tg">#REF!</definedName>
    <definedName name="TGAS">[6]DATOS!#REF!</definedName>
    <definedName name="TGASOLEOS">[6]DATOS!#REF!</definedName>
    <definedName name="TGB">#REF!</definedName>
    <definedName name="TGLP">[6]DATOS!#REF!</definedName>
    <definedName name="TgtCurr">#REF!</definedName>
    <definedName name="TgtCurrentScenario">#REF!</definedName>
    <definedName name="TgtEnterpriseValue">#REF!</definedName>
    <definedName name="TgtEquityValue">#REF!</definedName>
    <definedName name="TgtLFY">#REF!</definedName>
    <definedName name="TgtMTR">#REF!</definedName>
    <definedName name="TgtName">#REF!</definedName>
    <definedName name="TgtNetDebt">#REF!</definedName>
    <definedName name="TgtOptionsToConvert">#REF!</definedName>
    <definedName name="TgtSharesOS">#REF!</definedName>
    <definedName name="Th">#REF!</definedName>
    <definedName name="thdh">{"TAB1",#N/A,TRUE,"GENERAL";"TAB2",#N/A,TRUE,"GENERAL";"TAB3",#N/A,TRUE,"GENERAL";"TAB4",#N/A,TRUE,"GENERAL";"TAB5",#N/A,TRUE,"GENERAL"}</definedName>
    <definedName name="Thincapcal">#REF!</definedName>
    <definedName name="Thincapval">#REF!</definedName>
    <definedName name="thinner">[45]INSUMOS!$G$132</definedName>
    <definedName name="THP">#REF!</definedName>
    <definedName name="thtj">{"via1",#N/A,TRUE,"general";"via2",#N/A,TRUE,"general";"via3",#N/A,TRUE,"general"}</definedName>
    <definedName name="Ti">#REF!</definedName>
    <definedName name="Ticker">#REF!</definedName>
    <definedName name="TIEIN">#REF!</definedName>
    <definedName name="TIEMPO">#REF!</definedName>
    <definedName name="TIERRA">#REF!</definedName>
    <definedName name="TIMBIQUIKG">#REF!</definedName>
    <definedName name="TIMBIQUIM3">#REF!</definedName>
    <definedName name="Timbre_chicharra_120v">#REF!</definedName>
    <definedName name="Timbre_chicharra_120v_11">#REF!</definedName>
    <definedName name="Time_inputs">#REF!</definedName>
    <definedName name="timprevistos">[29]otros!$A$6</definedName>
    <definedName name="Tiniz">#REF!</definedName>
    <definedName name="Tipo">#REF!</definedName>
    <definedName name="TIPO_GRUPO">#REF!</definedName>
    <definedName name="tipo_pintura">#REF!</definedName>
    <definedName name="Tipo_Proyecto">'[134]I Ejecutivo'!$B$149:$B$156</definedName>
    <definedName name="TipoCosteo">#REF!</definedName>
    <definedName name="TipoCosteoNivelRiesgo">#REF!</definedName>
    <definedName name="TipoGC">#REF!</definedName>
    <definedName name="TipoNeces">#REF!</definedName>
    <definedName name="TipoPro">#REF!</definedName>
    <definedName name="Tipoproceso">#REF!</definedName>
    <definedName name="tipos">'[113]Ejec-1'!$AM$1:$AM$2</definedName>
    <definedName name="tipos_falla">#REF!</definedName>
    <definedName name="TiposCampamentos">#REF!</definedName>
    <definedName name="TiposEnsayos">#REF!</definedName>
    <definedName name="TiposEquipos">#REF!</definedName>
    <definedName name="TiposOficina">#REF!</definedName>
    <definedName name="TiposPersonalProfesional">#REF!</definedName>
    <definedName name="TiposPersonalTecnico">#REF!</definedName>
    <definedName name="tipov">#REF!</definedName>
    <definedName name="TIR">#REF!</definedName>
    <definedName name="TIT">#REF!</definedName>
    <definedName name="titi">IF(Loan_Amount*Interest_Rate*Loan_Years*Loan_Start&gt;0,1,0)</definedName>
    <definedName name="TITLE">#REF!</definedName>
    <definedName name="Titlepb">#REF!</definedName>
    <definedName name="TITO">#REF!</definedName>
    <definedName name="TITOF">#REF!</definedName>
    <definedName name="titu">#REF!</definedName>
    <definedName name="titu2">#REF!</definedName>
    <definedName name="TITULO">#REF!</definedName>
    <definedName name="TITULO1">'[29]titulos Y +'!$B$4</definedName>
    <definedName name="TITULO2">'[29]titulos Y +'!$B$5</definedName>
    <definedName name="TITULO4">'[29]titulos Y +'!$B$7</definedName>
    <definedName name="TITULO6">'[29]titulos Y +'!$B$9</definedName>
    <definedName name="TITULO7">'[29]titulos Y +'!$B$10</definedName>
    <definedName name="TITULO8">'[29]titulos Y +'!$B$11</definedName>
    <definedName name="TITULO9">'[29]titulos Y +'!$B$12</definedName>
    <definedName name="Títulos">#REF!</definedName>
    <definedName name="Titulos_a_imprimir">#REF!</definedName>
    <definedName name="Títulos_a_imprimir_IM">#REF!</definedName>
    <definedName name="TIZON">#REF!</definedName>
    <definedName name="Tj">#REF!</definedName>
    <definedName name="Tk">#REF!</definedName>
    <definedName name="TK_1">#REF!</definedName>
    <definedName name="TKSLCI07">#REF!</definedName>
    <definedName name="tl">#REF!</definedName>
    <definedName name="tld">#REF!</definedName>
    <definedName name="Tll">#REF!</definedName>
    <definedName name="TLL3_11">#REF!</definedName>
    <definedName name="Tm">#REF!</definedName>
    <definedName name="TMEDIOS">[6]DATOS!#REF!</definedName>
    <definedName name="TMOGAS">[6]DATOS!#REF!</definedName>
    <definedName name="Tn">#REF!</definedName>
    <definedName name="TNARCIB_">#REF!</definedName>
    <definedName name="Tñ">#REF!</definedName>
    <definedName name="To">#REF!</definedName>
    <definedName name="TOCHE">#REF!</definedName>
    <definedName name="TODOANA">#REF!</definedName>
    <definedName name="TODOINSU">#REF!</definedName>
    <definedName name="TODOITEM">#REF!</definedName>
    <definedName name="Todos">#REF!</definedName>
    <definedName name="TODOS_INDEFINIDOS_CON_DEP_NUEVAS">[135]GCB2000!$C$3:$G$1430</definedName>
    <definedName name="TOLEDO">'[42]CAÑO LIMON'!#REF!</definedName>
    <definedName name="TOLIMA">#REF!</definedName>
    <definedName name="Tolls_copy">#REF!</definedName>
    <definedName name="Tolls_paste">#REF!</definedName>
    <definedName name="Toma_Ambia_para_muro">#REF!</definedName>
    <definedName name="Toma_Ambia_para_muro_11">#REF!</definedName>
    <definedName name="Toma_corriente_dobles_polo_tierra">#REF!</definedName>
    <definedName name="TOMA_CORRIENTE_REGULADO_DOBLE_CON_POLO_A_TIERRA_250_W">[20]LISTA!$E$447</definedName>
    <definedName name="Toma_doble_P_T_Levinton">#REF!</definedName>
    <definedName name="Toma_doble_P_T_Levinton_11">#REF!</definedName>
    <definedName name="TOMA_TELEFONICA_INCLUIDO_ACCESORIOS">#REF!</definedName>
    <definedName name="Toma_trifilar">#REF!</definedName>
    <definedName name="Toma_trifilar_11">#REF!</definedName>
    <definedName name="TOMACORRDOBLE250W">'[17]LISTA DE MATERIALES'!$D$33</definedName>
    <definedName name="TOMACORRIENTE_GFCI_DOBLE_CON_POLO_A_TIERRA_250_W">[20]LISTA!$E$449</definedName>
    <definedName name="TOMACORRREGULADO250W">'[17]LISTA DE MATERIALES'!$D$35</definedName>
    <definedName name="TOMADOBLE">'[35]LISTA DE MATERIALES'!$D$97</definedName>
    <definedName name="TOMATV">'[35]LISTA DE MATERIALES'!$D$98</definedName>
    <definedName name="Ton_Kg">#REF!</definedName>
    <definedName name="top">#REF!</definedName>
    <definedName name="TOPGENER">#REF!</definedName>
    <definedName name="TOPGENER1">#REF!</definedName>
    <definedName name="TOPMENU">#REF!</definedName>
    <definedName name="TOPO">#REF!</definedName>
    <definedName name="TOPOGRAFIA_2_CADENERO_1_TOP">#REF!</definedName>
    <definedName name="topografico">[9]EQUIPO!$C$16</definedName>
    <definedName name="TOPOGRAFO">'[20]MANO DE OBRA'!$D$21</definedName>
    <definedName name="TORNILLO_3">#REF!</definedName>
    <definedName name="TORNILLOS_2.5">#REF!</definedName>
    <definedName name="TORNILLOS_Y_REMACHES">#REF!</definedName>
    <definedName name="Torres">#REF!</definedName>
    <definedName name="TorreV">#REF!</definedName>
    <definedName name="tortas">{"TAB1",#N/A,TRUE,"GENERAL";"TAB2",#N/A,TRUE,"GENERAL";"TAB3",#N/A,TRUE,"GENERAL";"TAB4",#N/A,TRUE,"GENERAL";"TAB5",#N/A,TRUE,"GENERAL"}</definedName>
    <definedName name="tortas2">{"via1",#N/A,TRUE,"general";"via2",#N/A,TRUE,"general";"via3",#N/A,TRUE,"general"}</definedName>
    <definedName name="tot">#REF!</definedName>
    <definedName name="Tot_Elect">#REF!</definedName>
    <definedName name="Tot_Elect1">#REF!</definedName>
    <definedName name="TOTAL">#REF!</definedName>
    <definedName name="TOTAL_CIVIL">#REF!</definedName>
    <definedName name="TOTAL_E20">#REF!</definedName>
    <definedName name="TOTAL_ELECTRICO">#REF!</definedName>
    <definedName name="Total_Interest">#REF!</definedName>
    <definedName name="Total_Kilometro_típico_aereo_11.4_kV">#REF!</definedName>
    <definedName name="Total_Kilometro_típico_aereo_34.5_kV">#REF!</definedName>
    <definedName name="Total_Kilometro_típico_aereo_rural_11.4kV">#REF!</definedName>
    <definedName name="Total_Kilometro_típico_aereo_rural_34.5kV">#REF!</definedName>
    <definedName name="Total_Kilometro_típico_subterraneo_11.4_kV">#REF!</definedName>
    <definedName name="Total_Kilometro_típico_subterraneo_34.5_kV">#REF!</definedName>
    <definedName name="Total_Pay">#REF!</definedName>
    <definedName name="Total_Payment" localSheetId="0">Scheduled_Payment+Extra_Payment</definedName>
    <definedName name="Total_Payment">Scheduled_Payment+Extra_Payment</definedName>
    <definedName name="Total_Payment1" localSheetId="0">Scheduled_Payment+Extra_Payment</definedName>
    <definedName name="Total_Payment1">Scheduled_Payment+Extra_Payment</definedName>
    <definedName name="Total_Proyecto">#REF!</definedName>
    <definedName name="TOTAL_SERVICIOS">#REF!</definedName>
    <definedName name="Total_SourcesFunds">#REF!</definedName>
    <definedName name="Total_UsesFunds">#REF!</definedName>
    <definedName name="total1">#REF!</definedName>
    <definedName name="TOTALAFIR4006">#REF!</definedName>
    <definedName name="TOTALAFIR4006A">#REF!</definedName>
    <definedName name="TOTALAFIR40CN01">#REF!</definedName>
    <definedName name="TOTALAFIR55CN01">#REF!</definedName>
    <definedName name="TOTALAFIR55CN03">#REF!</definedName>
    <definedName name="TOTALAFIR5607">#REF!</definedName>
    <definedName name="TotalAIU">#REF!</definedName>
    <definedName name="TotalBidCost">#REF!</definedName>
    <definedName name="TotalCalidad">#REF!</definedName>
    <definedName name="TotalCam">#REF!</definedName>
    <definedName name="TOTALCAPACITADOS">#REF!</definedName>
    <definedName name="TotalCapex">#REF!</definedName>
    <definedName name="TOTALCARTILLAS">#REF!</definedName>
    <definedName name="TotalCesantias">#REF!</definedName>
    <definedName name="TotalContratoConIva">#REF!</definedName>
    <definedName name="TotalContratoSinIVA">#REF!</definedName>
    <definedName name="TotalCost">#REF!</definedName>
    <definedName name="TotalCostosDirectos">#REF!</definedName>
    <definedName name="TotalEns">#REF!</definedName>
    <definedName name="TotalEqu">#REF!</definedName>
    <definedName name="totales">#REF!</definedName>
    <definedName name="TOTALHH">#REF!</definedName>
    <definedName name="TOTALHH1">#REF!</definedName>
    <definedName name="TotalImpuestosObra">#REF!</definedName>
    <definedName name="TOTALITEM1.1">#REF!</definedName>
    <definedName name="TOTALITEM1.1.1">#REF!</definedName>
    <definedName name="TOTALITEM1.1.1_1">#REF!</definedName>
    <definedName name="TOTALITEM1.1.1_10">[129]A.P.U!#REF!</definedName>
    <definedName name="TOTALITEM1.1.1_11">[129]A.P.U!#REF!</definedName>
    <definedName name="TOTALITEM1.1.1_12">[129]A.P.U!#REF!</definedName>
    <definedName name="TOTALITEM1.1.1_13">[129]A.P.U!#REF!</definedName>
    <definedName name="TOTALITEM1.1.1_14">[129]A.P.U!#REF!</definedName>
    <definedName name="TOTALITEM1.1.1_15">[129]A.P.U!#REF!</definedName>
    <definedName name="TOTALITEM1.1.1_16">[129]A.P.U!#REF!</definedName>
    <definedName name="TOTALITEM1.1.1_17">[129]A.P.U!#REF!</definedName>
    <definedName name="TOTALITEM1.1.1_18">[129]A.P.U!#REF!</definedName>
    <definedName name="TOTALITEM1.1.1_19">[129]A.P.U!#REF!</definedName>
    <definedName name="TOTALITEM1.1.1_2">#REF!</definedName>
    <definedName name="TOTALITEM1.1.1_20">[129]A.P.U!#REF!</definedName>
    <definedName name="TOTALITEM1.1.1_21">[129]A.P.U!#REF!</definedName>
    <definedName name="TOTALITEM1.1.1_22">[129]A.P.U!#REF!</definedName>
    <definedName name="TOTALITEM1.1.1_23">[129]A.P.U!#REF!</definedName>
    <definedName name="TOTALITEM1.1.1_24">[129]A.P.U!#REF!</definedName>
    <definedName name="TOTALITEM1.1.1_25">[129]A.P.U!#REF!</definedName>
    <definedName name="TOTALITEM1.1.1_26">[129]A.P.U!#REF!</definedName>
    <definedName name="TOTALITEM1.1.1_27">[129]A.P.U!#REF!</definedName>
    <definedName name="TOTALITEM1.1.1_28">[129]A.P.U!#REF!</definedName>
    <definedName name="TOTALITEM1.1.1_29">[129]A.P.U!#REF!</definedName>
    <definedName name="TOTALITEM1.1.1_3">[130]A.P.U!#REF!</definedName>
    <definedName name="TOTALITEM1.1.1_30">[129]A.P.U!#REF!</definedName>
    <definedName name="TOTALITEM1.1.1_31">[129]A.P.U!#REF!</definedName>
    <definedName name="TOTALITEM1.1.1_32">[129]A.P.U!#REF!</definedName>
    <definedName name="TOTALITEM1.1.1_33">[129]A.P.U!#REF!</definedName>
    <definedName name="TOTALITEM1.1.1_34">[129]A.P.U!#REF!</definedName>
    <definedName name="TOTALITEM1.1.1_35">[129]A.P.U!#REF!</definedName>
    <definedName name="TOTALITEM1.1.1_36">[129]A.P.U!#REF!</definedName>
    <definedName name="TOTALITEM1.1.1_37">[129]A.P.U!#REF!</definedName>
    <definedName name="TOTALITEM1.1.1_38">[129]A.P.U!#REF!</definedName>
    <definedName name="TOTALITEM1.1.1_39">[129]A.P.U!#REF!</definedName>
    <definedName name="TOTALITEM1.1.1_4">#REF!</definedName>
    <definedName name="TOTALITEM1.1.1_40">[129]A.P.U!#REF!</definedName>
    <definedName name="TOTALITEM1.1.1_41">[129]A.P.U!#REF!</definedName>
    <definedName name="TOTALITEM1.1.1_42">[129]A.P.U!#REF!</definedName>
    <definedName name="TOTALITEM1.1.1_43">[129]A.P.U!#REF!</definedName>
    <definedName name="TOTALITEM1.1.1_44">[129]A.P.U!#REF!</definedName>
    <definedName name="TOTALITEM1.1.1_45">[129]A.P.U!#REF!</definedName>
    <definedName name="TOTALITEM1.1.1_46">[129]A.P.U!#REF!</definedName>
    <definedName name="TOTALITEM1.1.1_47">[129]A.P.U!#REF!</definedName>
    <definedName name="TOTALITEM1.1.1_48">[129]A.P.U!#REF!</definedName>
    <definedName name="TOTALITEM1.1.1_49">[129]A.P.U!#REF!</definedName>
    <definedName name="TOTALITEM1.1.1_5">[129]A.P.U!#REF!</definedName>
    <definedName name="TOTALITEM1.1.1_50">[129]A.P.U!#REF!</definedName>
    <definedName name="TOTALITEM1.1.1_51">[129]A.P.U!#REF!</definedName>
    <definedName name="TOTALITEM1.1.1_52">[129]A.P.U!#REF!</definedName>
    <definedName name="TOTALITEM1.1.1_53">[129]A.P.U!#REF!</definedName>
    <definedName name="TOTALITEM1.1.1_54">[129]A.P.U!#REF!</definedName>
    <definedName name="TOTALITEM1.1.1_55">[129]A.P.U!#REF!</definedName>
    <definedName name="TOTALITEM1.1.1_56">[129]A.P.U!#REF!</definedName>
    <definedName name="TOTALITEM1.1.1_57">[129]A.P.U!#REF!</definedName>
    <definedName name="TOTALITEM1.1.1_58">[129]A.P.U!#REF!</definedName>
    <definedName name="TOTALITEM1.1.1_59">#REF!</definedName>
    <definedName name="TOTALITEM1.1.1_60">#REF!</definedName>
    <definedName name="TOTALITEM1.1.1_61">[129]A.P.U!#REF!</definedName>
    <definedName name="TOTALITEM1.1.1_62">[129]A.P.U!#REF!</definedName>
    <definedName name="TOTALITEM1.1.1_63">[129]A.P.U!#REF!</definedName>
    <definedName name="TOTALITEM1.1.1_64">[129]A.P.U!#REF!</definedName>
    <definedName name="TOTALITEM1.1.1_65">[129]A.P.U!#REF!</definedName>
    <definedName name="TOTALITEM1.1.1_66">[129]A.P.U!#REF!</definedName>
    <definedName name="TOTALITEM1.1.1_67">[129]A.P.U!#REF!</definedName>
    <definedName name="TOTALITEM1.1.1_68">[129]A.P.U!#REF!</definedName>
    <definedName name="TOTALITEM1.1.1_69">[129]A.P.U!#REF!</definedName>
    <definedName name="TOTALITEM1.1.1_70">[129]A.P.U!#REF!</definedName>
    <definedName name="TOTALITEM1.1.1_71">[129]A.P.U!#REF!</definedName>
    <definedName name="TOTALITEM1.1.1_72">[129]A.P.U!#REF!</definedName>
    <definedName name="TOTALITEM1.1.1_73">[129]A.P.U!#REF!</definedName>
    <definedName name="TOTALITEM1.1.1_74">[129]A.P.U!#REF!</definedName>
    <definedName name="TOTALITEM1.1.1_75">[129]A.P.U!#REF!</definedName>
    <definedName name="TOTALITEM1.1.1_76">[129]A.P.U!#REF!</definedName>
    <definedName name="TOTALITEM1.1.1_78">[129]A.P.U!#REF!</definedName>
    <definedName name="TOTALITEM1.1.1_79">[129]A.P.U!#REF!</definedName>
    <definedName name="TOTALITEM1.1.1_9">[129]A.P.U!#REF!</definedName>
    <definedName name="TOTALITEM1.1.2">#REF!</definedName>
    <definedName name="TOTALITEM1.1.2_1">#REF!</definedName>
    <definedName name="TOTALITEM1.1.2_10">[129]A.P.U!#REF!</definedName>
    <definedName name="TOTALITEM1.1.2_11">[129]A.P.U!#REF!</definedName>
    <definedName name="TOTALITEM1.1.2_12">[129]A.P.U!#REF!</definedName>
    <definedName name="TOTALITEM1.1.2_13">[129]A.P.U!#REF!</definedName>
    <definedName name="TOTALITEM1.1.2_14">[129]A.P.U!#REF!</definedName>
    <definedName name="TOTALITEM1.1.2_15">[129]A.P.U!#REF!</definedName>
    <definedName name="TOTALITEM1.1.2_16">[129]A.P.U!#REF!</definedName>
    <definedName name="TOTALITEM1.1.2_17">[129]A.P.U!#REF!</definedName>
    <definedName name="TOTALITEM1.1.2_18">[129]A.P.U!#REF!</definedName>
    <definedName name="TOTALITEM1.1.2_19">[129]A.P.U!#REF!</definedName>
    <definedName name="TOTALITEM1.1.2_2">#REF!</definedName>
    <definedName name="TOTALITEM1.1.2_20">[129]A.P.U!#REF!</definedName>
    <definedName name="TOTALITEM1.1.2_21">[129]A.P.U!#REF!</definedName>
    <definedName name="TOTALITEM1.1.2_22">[129]A.P.U!#REF!</definedName>
    <definedName name="TOTALITEM1.1.2_23">[129]A.P.U!#REF!</definedName>
    <definedName name="TOTALITEM1.1.2_24">[129]A.P.U!#REF!</definedName>
    <definedName name="TOTALITEM1.1.2_25">[129]A.P.U!#REF!</definedName>
    <definedName name="TOTALITEM1.1.2_26">[129]A.P.U!#REF!</definedName>
    <definedName name="TOTALITEM1.1.2_27">[129]A.P.U!#REF!</definedName>
    <definedName name="TOTALITEM1.1.2_28">[129]A.P.U!#REF!</definedName>
    <definedName name="TOTALITEM1.1.2_29">[129]A.P.U!#REF!</definedName>
    <definedName name="TOTALITEM1.1.2_3">[130]A.P.U!#REF!</definedName>
    <definedName name="TOTALITEM1.1.2_30">[129]A.P.U!#REF!</definedName>
    <definedName name="TOTALITEM1.1.2_31">[129]A.P.U!#REF!</definedName>
    <definedName name="TOTALITEM1.1.2_32">[129]A.P.U!#REF!</definedName>
    <definedName name="TOTALITEM1.1.2_33">[129]A.P.U!#REF!</definedName>
    <definedName name="TOTALITEM1.1.2_34">[129]A.P.U!#REF!</definedName>
    <definedName name="TOTALITEM1.1.2_35">[129]A.P.U!#REF!</definedName>
    <definedName name="TOTALITEM1.1.2_36">[129]A.P.U!#REF!</definedName>
    <definedName name="TOTALITEM1.1.2_37">[129]A.P.U!#REF!</definedName>
    <definedName name="TOTALITEM1.1.2_38">[129]A.P.U!#REF!</definedName>
    <definedName name="TOTALITEM1.1.2_39">[129]A.P.U!#REF!</definedName>
    <definedName name="TOTALITEM1.1.2_4">#REF!</definedName>
    <definedName name="TOTALITEM1.1.2_40">[129]A.P.U!#REF!</definedName>
    <definedName name="TOTALITEM1.1.2_41">[129]A.P.U!#REF!</definedName>
    <definedName name="TOTALITEM1.1.2_42">[129]A.P.U!#REF!</definedName>
    <definedName name="TOTALITEM1.1.2_43">[129]A.P.U!#REF!</definedName>
    <definedName name="TOTALITEM1.1.2_44">[129]A.P.U!#REF!</definedName>
    <definedName name="TOTALITEM1.1.2_45">[129]A.P.U!#REF!</definedName>
    <definedName name="TOTALITEM1.1.2_46">[129]A.P.U!#REF!</definedName>
    <definedName name="TOTALITEM1.1.2_47">[129]A.P.U!#REF!</definedName>
    <definedName name="TOTALITEM1.1.2_48">[129]A.P.U!#REF!</definedName>
    <definedName name="TOTALITEM1.1.2_49">[129]A.P.U!#REF!</definedName>
    <definedName name="TOTALITEM1.1.2_5">[129]A.P.U!#REF!</definedName>
    <definedName name="TOTALITEM1.1.2_50">[129]A.P.U!#REF!</definedName>
    <definedName name="TOTALITEM1.1.2_51">[129]A.P.U!#REF!</definedName>
    <definedName name="TOTALITEM1.1.2_52">[129]A.P.U!#REF!</definedName>
    <definedName name="TOTALITEM1.1.2_53">[129]A.P.U!#REF!</definedName>
    <definedName name="TOTALITEM1.1.2_54">[129]A.P.U!#REF!</definedName>
    <definedName name="TOTALITEM1.1.2_55">[129]A.P.U!#REF!</definedName>
    <definedName name="TOTALITEM1.1.2_56">[129]A.P.U!#REF!</definedName>
    <definedName name="TOTALITEM1.1.2_57">[129]A.P.U!#REF!</definedName>
    <definedName name="TOTALITEM1.1.2_58">[129]A.P.U!#REF!</definedName>
    <definedName name="TOTALITEM1.1.2_59">#REF!</definedName>
    <definedName name="TOTALITEM1.1.2_60">#REF!</definedName>
    <definedName name="TOTALITEM1.1.2_61">[129]A.P.U!#REF!</definedName>
    <definedName name="TOTALITEM1.1.2_62">[129]A.P.U!#REF!</definedName>
    <definedName name="TOTALITEM1.1.2_63">[129]A.P.U!#REF!</definedName>
    <definedName name="TOTALITEM1.1.2_64">[129]A.P.U!#REF!</definedName>
    <definedName name="TOTALITEM1.1.2_65">[129]A.P.U!#REF!</definedName>
    <definedName name="TOTALITEM1.1.2_66">[129]A.P.U!#REF!</definedName>
    <definedName name="TOTALITEM1.1.2_67">[129]A.P.U!#REF!</definedName>
    <definedName name="TOTALITEM1.1.2_68">[129]A.P.U!#REF!</definedName>
    <definedName name="TOTALITEM1.1.2_69">[129]A.P.U!#REF!</definedName>
    <definedName name="TOTALITEM1.1.2_70">[129]A.P.U!#REF!</definedName>
    <definedName name="TOTALITEM1.1.2_71">[129]A.P.U!#REF!</definedName>
    <definedName name="TOTALITEM1.1.2_72">[129]A.P.U!#REF!</definedName>
    <definedName name="TOTALITEM1.1.2_73">[129]A.P.U!#REF!</definedName>
    <definedName name="TOTALITEM1.1.2_74">[129]A.P.U!#REF!</definedName>
    <definedName name="TOTALITEM1.1.2_75">[129]A.P.U!#REF!</definedName>
    <definedName name="TOTALITEM1.1.2_76">[129]A.P.U!#REF!</definedName>
    <definedName name="TOTALITEM1.1.2_78">[129]A.P.U!#REF!</definedName>
    <definedName name="TOTALITEM1.1.2_79">[129]A.P.U!#REF!</definedName>
    <definedName name="TOTALITEM1.1.2_9">[129]A.P.U!#REF!</definedName>
    <definedName name="TOTALITEM1.1.3">#REF!</definedName>
    <definedName name="TOTALITEM1.1.3_1">#REF!</definedName>
    <definedName name="TOTALITEM1.1.3_10">[129]A.P.U!#REF!</definedName>
    <definedName name="TOTALITEM1.1.3_11">[129]A.P.U!#REF!</definedName>
    <definedName name="TOTALITEM1.1.3_12">[129]A.P.U!#REF!</definedName>
    <definedName name="TOTALITEM1.1.3_13">[129]A.P.U!#REF!</definedName>
    <definedName name="TOTALITEM1.1.3_14">[129]A.P.U!#REF!</definedName>
    <definedName name="TOTALITEM1.1.3_15">[129]A.P.U!#REF!</definedName>
    <definedName name="TOTALITEM1.1.3_16">[129]A.P.U!#REF!</definedName>
    <definedName name="TOTALITEM1.1.3_17">[129]A.P.U!#REF!</definedName>
    <definedName name="TOTALITEM1.1.3_18">[129]A.P.U!#REF!</definedName>
    <definedName name="TOTALITEM1.1.3_19">[129]A.P.U!#REF!</definedName>
    <definedName name="TOTALITEM1.1.3_2">#REF!</definedName>
    <definedName name="TOTALITEM1.1.3_20">[129]A.P.U!#REF!</definedName>
    <definedName name="TOTALITEM1.1.3_21">[129]A.P.U!#REF!</definedName>
    <definedName name="TOTALITEM1.1.3_22">[129]A.P.U!#REF!</definedName>
    <definedName name="TOTALITEM1.1.3_23">[129]A.P.U!#REF!</definedName>
    <definedName name="TOTALITEM1.1.3_24">[129]A.P.U!#REF!</definedName>
    <definedName name="TOTALITEM1.1.3_25">[129]A.P.U!#REF!</definedName>
    <definedName name="TOTALITEM1.1.3_26">[129]A.P.U!#REF!</definedName>
    <definedName name="TOTALITEM1.1.3_27">[129]A.P.U!#REF!</definedName>
    <definedName name="TOTALITEM1.1.3_28">[129]A.P.U!#REF!</definedName>
    <definedName name="TOTALITEM1.1.3_29">[129]A.P.U!#REF!</definedName>
    <definedName name="TOTALITEM1.1.3_3">[130]A.P.U!#REF!</definedName>
    <definedName name="TOTALITEM1.1.3_30">[129]A.P.U!#REF!</definedName>
    <definedName name="TOTALITEM1.1.3_31">[129]A.P.U!#REF!</definedName>
    <definedName name="TOTALITEM1.1.3_32">[129]A.P.U!#REF!</definedName>
    <definedName name="TOTALITEM1.1.3_33">[129]A.P.U!#REF!</definedName>
    <definedName name="TOTALITEM1.1.3_34">[129]A.P.U!#REF!</definedName>
    <definedName name="TOTALITEM1.1.3_35">[129]A.P.U!#REF!</definedName>
    <definedName name="TOTALITEM1.1.3_36">[129]A.P.U!#REF!</definedName>
    <definedName name="TOTALITEM1.1.3_37">[129]A.P.U!#REF!</definedName>
    <definedName name="TOTALITEM1.1.3_38">[129]A.P.U!#REF!</definedName>
    <definedName name="TOTALITEM1.1.3_39">[129]A.P.U!#REF!</definedName>
    <definedName name="TOTALITEM1.1.3_4">#REF!</definedName>
    <definedName name="TOTALITEM1.1.3_40">[129]A.P.U!#REF!</definedName>
    <definedName name="TOTALITEM1.1.3_41">[129]A.P.U!#REF!</definedName>
    <definedName name="TOTALITEM1.1.3_42">[129]A.P.U!#REF!</definedName>
    <definedName name="TOTALITEM1.1.3_43">[129]A.P.U!#REF!</definedName>
    <definedName name="TOTALITEM1.1.3_44">[129]A.P.U!#REF!</definedName>
    <definedName name="TOTALITEM1.1.3_45">[129]A.P.U!#REF!</definedName>
    <definedName name="TOTALITEM1.1.3_46">[129]A.P.U!#REF!</definedName>
    <definedName name="TOTALITEM1.1.3_47">[129]A.P.U!#REF!</definedName>
    <definedName name="TOTALITEM1.1.3_48">[129]A.P.U!#REF!</definedName>
    <definedName name="TOTALITEM1.1.3_49">[129]A.P.U!#REF!</definedName>
    <definedName name="TOTALITEM1.1.3_5">[129]A.P.U!#REF!</definedName>
    <definedName name="TOTALITEM1.1.3_50">[129]A.P.U!#REF!</definedName>
    <definedName name="TOTALITEM1.1.3_51">[129]A.P.U!#REF!</definedName>
    <definedName name="TOTALITEM1.1.3_52">[129]A.P.U!#REF!</definedName>
    <definedName name="TOTALITEM1.1.3_53">[129]A.P.U!#REF!</definedName>
    <definedName name="TOTALITEM1.1.3_54">[129]A.P.U!#REF!</definedName>
    <definedName name="TOTALITEM1.1.3_55">[129]A.P.U!#REF!</definedName>
    <definedName name="TOTALITEM1.1.3_56">[129]A.P.U!#REF!</definedName>
    <definedName name="TOTALITEM1.1.3_57">[129]A.P.U!#REF!</definedName>
    <definedName name="TOTALITEM1.1.3_58">[129]A.P.U!#REF!</definedName>
    <definedName name="TOTALITEM1.1.3_59">#REF!</definedName>
    <definedName name="TOTALITEM1.1.3_60">#REF!</definedName>
    <definedName name="TOTALITEM1.1.3_61">[129]A.P.U!#REF!</definedName>
    <definedName name="TOTALITEM1.1.3_62">[129]A.P.U!#REF!</definedName>
    <definedName name="TOTALITEM1.1.3_63">[129]A.P.U!#REF!</definedName>
    <definedName name="TOTALITEM1.1.3_64">[129]A.P.U!#REF!</definedName>
    <definedName name="TOTALITEM1.1.3_65">[129]A.P.U!#REF!</definedName>
    <definedName name="TOTALITEM1.1.3_66">[129]A.P.U!#REF!</definedName>
    <definedName name="TOTALITEM1.1.3_67">[129]A.P.U!#REF!</definedName>
    <definedName name="TOTALITEM1.1.3_68">[129]A.P.U!#REF!</definedName>
    <definedName name="TOTALITEM1.1.3_69">[129]A.P.U!#REF!</definedName>
    <definedName name="TOTALITEM1.1.3_70">[129]A.P.U!#REF!</definedName>
    <definedName name="TOTALITEM1.1.3_71">[129]A.P.U!#REF!</definedName>
    <definedName name="TOTALITEM1.1.3_72">[129]A.P.U!#REF!</definedName>
    <definedName name="TOTALITEM1.1.3_73">[129]A.P.U!#REF!</definedName>
    <definedName name="TOTALITEM1.1.3_74">[129]A.P.U!#REF!</definedName>
    <definedName name="TOTALITEM1.1.3_75">[129]A.P.U!#REF!</definedName>
    <definedName name="TOTALITEM1.1.3_76">[129]A.P.U!#REF!</definedName>
    <definedName name="TOTALITEM1.1.3_78">[129]A.P.U!#REF!</definedName>
    <definedName name="TOTALITEM1.1.3_79">[129]A.P.U!#REF!</definedName>
    <definedName name="TOTALITEM1.1.3_9">[129]A.P.U!#REF!</definedName>
    <definedName name="TOTALITEM1.1.4">#REF!</definedName>
    <definedName name="TOTALITEM1.1.4_1">#REF!</definedName>
    <definedName name="TOTALITEM1.1.4_10">[129]A.P.U!#REF!</definedName>
    <definedName name="TOTALITEM1.1.4_11">[129]A.P.U!#REF!</definedName>
    <definedName name="TOTALITEM1.1.4_12">[129]A.P.U!#REF!</definedName>
    <definedName name="TOTALITEM1.1.4_13">[129]A.P.U!#REF!</definedName>
    <definedName name="TOTALITEM1.1.4_14">[129]A.P.U!#REF!</definedName>
    <definedName name="TOTALITEM1.1.4_15">[129]A.P.U!#REF!</definedName>
    <definedName name="TOTALITEM1.1.4_16">[129]A.P.U!#REF!</definedName>
    <definedName name="TOTALITEM1.1.4_17">[129]A.P.U!#REF!</definedName>
    <definedName name="TOTALITEM1.1.4_18">[129]A.P.U!#REF!</definedName>
    <definedName name="TOTALITEM1.1.4_19">[129]A.P.U!#REF!</definedName>
    <definedName name="TOTALITEM1.1.4_2">#REF!</definedName>
    <definedName name="TOTALITEM1.1.4_20">[129]A.P.U!#REF!</definedName>
    <definedName name="TOTALITEM1.1.4_21">[129]A.P.U!#REF!</definedName>
    <definedName name="TOTALITEM1.1.4_22">[129]A.P.U!#REF!</definedName>
    <definedName name="TOTALITEM1.1.4_23">[129]A.P.U!#REF!</definedName>
    <definedName name="TOTALITEM1.1.4_24">[129]A.P.U!#REF!</definedName>
    <definedName name="TOTALITEM1.1.4_25">[129]A.P.U!#REF!</definedName>
    <definedName name="TOTALITEM1.1.4_26">[129]A.P.U!#REF!</definedName>
    <definedName name="TOTALITEM1.1.4_27">[129]A.P.U!#REF!</definedName>
    <definedName name="TOTALITEM1.1.4_28">[129]A.P.U!#REF!</definedName>
    <definedName name="TOTALITEM1.1.4_29">[129]A.P.U!#REF!</definedName>
    <definedName name="TOTALITEM1.1.4_3">[130]A.P.U!#REF!</definedName>
    <definedName name="TOTALITEM1.1.4_30">[129]A.P.U!#REF!</definedName>
    <definedName name="TOTALITEM1.1.4_31">[129]A.P.U!#REF!</definedName>
    <definedName name="TOTALITEM1.1.4_32">[129]A.P.U!#REF!</definedName>
    <definedName name="TOTALITEM1.1.4_33">[129]A.P.U!#REF!</definedName>
    <definedName name="TOTALITEM1.1.4_34">[129]A.P.U!#REF!</definedName>
    <definedName name="TOTALITEM1.1.4_35">[129]A.P.U!#REF!</definedName>
    <definedName name="TOTALITEM1.1.4_36">[129]A.P.U!#REF!</definedName>
    <definedName name="TOTALITEM1.1.4_37">[129]A.P.U!#REF!</definedName>
    <definedName name="TOTALITEM1.1.4_38">[129]A.P.U!#REF!</definedName>
    <definedName name="TOTALITEM1.1.4_39">[129]A.P.U!#REF!</definedName>
    <definedName name="TOTALITEM1.1.4_4">#REF!</definedName>
    <definedName name="TOTALITEM1.1.4_40">[129]A.P.U!#REF!</definedName>
    <definedName name="TOTALITEM1.1.4_41">[129]A.P.U!#REF!</definedName>
    <definedName name="TOTALITEM1.1.4_42">[129]A.P.U!#REF!</definedName>
    <definedName name="TOTALITEM1.1.4_43">[129]A.P.U!#REF!</definedName>
    <definedName name="TOTALITEM1.1.4_44">[129]A.P.U!#REF!</definedName>
    <definedName name="TOTALITEM1.1.4_45">[129]A.P.U!#REF!</definedName>
    <definedName name="TOTALITEM1.1.4_46">[129]A.P.U!#REF!</definedName>
    <definedName name="TOTALITEM1.1.4_47">[129]A.P.U!#REF!</definedName>
    <definedName name="TOTALITEM1.1.4_48">[129]A.P.U!#REF!</definedName>
    <definedName name="TOTALITEM1.1.4_49">[129]A.P.U!#REF!</definedName>
    <definedName name="TOTALITEM1.1.4_5">[129]A.P.U!#REF!</definedName>
    <definedName name="TOTALITEM1.1.4_50">[129]A.P.U!#REF!</definedName>
    <definedName name="TOTALITEM1.1.4_51">[129]A.P.U!#REF!</definedName>
    <definedName name="TOTALITEM1.1.4_52">[129]A.P.U!#REF!</definedName>
    <definedName name="TOTALITEM1.1.4_53">[129]A.P.U!#REF!</definedName>
    <definedName name="TOTALITEM1.1.4_54">[129]A.P.U!#REF!</definedName>
    <definedName name="TOTALITEM1.1.4_55">[129]A.P.U!#REF!</definedName>
    <definedName name="TOTALITEM1.1.4_56">[129]A.P.U!#REF!</definedName>
    <definedName name="TOTALITEM1.1.4_57">[129]A.P.U!#REF!</definedName>
    <definedName name="TOTALITEM1.1.4_58">[129]A.P.U!#REF!</definedName>
    <definedName name="TOTALITEM1.1.4_59">#REF!</definedName>
    <definedName name="TOTALITEM1.1.4_60">#REF!</definedName>
    <definedName name="TOTALITEM1.1.4_61">[129]A.P.U!#REF!</definedName>
    <definedName name="TOTALITEM1.1.4_62">[129]A.P.U!#REF!</definedName>
    <definedName name="TOTALITEM1.1.4_63">[129]A.P.U!#REF!</definedName>
    <definedName name="TOTALITEM1.1.4_64">[129]A.P.U!#REF!</definedName>
    <definedName name="TOTALITEM1.1.4_65">[129]A.P.U!#REF!</definedName>
    <definedName name="TOTALITEM1.1.4_66">[129]A.P.U!#REF!</definedName>
    <definedName name="TOTALITEM1.1.4_67">[129]A.P.U!#REF!</definedName>
    <definedName name="TOTALITEM1.1.4_68">[129]A.P.U!#REF!</definedName>
    <definedName name="TOTALITEM1.1.4_69">[129]A.P.U!#REF!</definedName>
    <definedName name="TOTALITEM1.1.4_70">[129]A.P.U!#REF!</definedName>
    <definedName name="TOTALITEM1.1.4_71">[129]A.P.U!#REF!</definedName>
    <definedName name="TOTALITEM1.1.4_72">[129]A.P.U!#REF!</definedName>
    <definedName name="TOTALITEM1.1.4_73">[129]A.P.U!#REF!</definedName>
    <definedName name="TOTALITEM1.1.4_74">[129]A.P.U!#REF!</definedName>
    <definedName name="TOTALITEM1.1.4_75">[129]A.P.U!#REF!</definedName>
    <definedName name="TOTALITEM1.1.4_76">[129]A.P.U!#REF!</definedName>
    <definedName name="TOTALITEM1.1.4_78">[129]A.P.U!#REF!</definedName>
    <definedName name="TOTALITEM1.1.4_79">[129]A.P.U!#REF!</definedName>
    <definedName name="TOTALITEM1.1.4_9">[129]A.P.U!#REF!</definedName>
    <definedName name="TOTALITEM1.1_1">#REF!</definedName>
    <definedName name="TOTALITEM1.1_10">[129]A.P.U!#REF!</definedName>
    <definedName name="TOTALITEM1.1_11">[129]A.P.U!#REF!</definedName>
    <definedName name="TOTALITEM1.1_12">[129]A.P.U!#REF!</definedName>
    <definedName name="TOTALITEM1.1_13">[129]A.P.U!#REF!</definedName>
    <definedName name="TOTALITEM1.1_14">[129]A.P.U!#REF!</definedName>
    <definedName name="TOTALITEM1.1_15">[129]A.P.U!#REF!</definedName>
    <definedName name="TOTALITEM1.1_16">[129]A.P.U!#REF!</definedName>
    <definedName name="TOTALITEM1.1_17">[129]A.P.U!#REF!</definedName>
    <definedName name="TOTALITEM1.1_18">[129]A.P.U!#REF!</definedName>
    <definedName name="TOTALITEM1.1_19">[129]A.P.U!#REF!</definedName>
    <definedName name="TOTALITEM1.1_2">#REF!</definedName>
    <definedName name="TOTALITEM1.1_20">[129]A.P.U!#REF!</definedName>
    <definedName name="TOTALITEM1.1_21">[129]A.P.U!#REF!</definedName>
    <definedName name="TOTALITEM1.1_22">[129]A.P.U!#REF!</definedName>
    <definedName name="TOTALITEM1.1_23">[129]A.P.U!#REF!</definedName>
    <definedName name="TOTALITEM1.1_24">[129]A.P.U!#REF!</definedName>
    <definedName name="TOTALITEM1.1_25">[129]A.P.U!#REF!</definedName>
    <definedName name="TOTALITEM1.1_26">[129]A.P.U!#REF!</definedName>
    <definedName name="TOTALITEM1.1_27">[129]A.P.U!#REF!</definedName>
    <definedName name="TOTALITEM1.1_28">[129]A.P.U!#REF!</definedName>
    <definedName name="TOTALITEM1.1_29">[129]A.P.U!#REF!</definedName>
    <definedName name="TOTALITEM1.1_3">[130]A.P.U!#REF!</definedName>
    <definedName name="TOTALITEM1.1_30">[129]A.P.U!#REF!</definedName>
    <definedName name="TOTALITEM1.1_31">[129]A.P.U!#REF!</definedName>
    <definedName name="TOTALITEM1.1_32">[129]A.P.U!#REF!</definedName>
    <definedName name="TOTALITEM1.1_33">[129]A.P.U!#REF!</definedName>
    <definedName name="TOTALITEM1.1_34">[129]A.P.U!#REF!</definedName>
    <definedName name="TOTALITEM1.1_35">[129]A.P.U!#REF!</definedName>
    <definedName name="TOTALITEM1.1_36">[129]A.P.U!#REF!</definedName>
    <definedName name="TOTALITEM1.1_37">[129]A.P.U!#REF!</definedName>
    <definedName name="TOTALITEM1.1_38">[129]A.P.U!#REF!</definedName>
    <definedName name="TOTALITEM1.1_39">[129]A.P.U!#REF!</definedName>
    <definedName name="TOTALITEM1.1_4">#REF!</definedName>
    <definedName name="TOTALITEM1.1_40">[129]A.P.U!#REF!</definedName>
    <definedName name="TOTALITEM1.1_41">[129]A.P.U!#REF!</definedName>
    <definedName name="TOTALITEM1.1_42">[129]A.P.U!#REF!</definedName>
    <definedName name="TOTALITEM1.1_43">[129]A.P.U!#REF!</definedName>
    <definedName name="TOTALITEM1.1_44">[129]A.P.U!#REF!</definedName>
    <definedName name="TOTALITEM1.1_45">[129]A.P.U!#REF!</definedName>
    <definedName name="TOTALITEM1.1_46">[129]A.P.U!#REF!</definedName>
    <definedName name="TOTALITEM1.1_47">[129]A.P.U!#REF!</definedName>
    <definedName name="TOTALITEM1.1_48">[129]A.P.U!#REF!</definedName>
    <definedName name="TOTALITEM1.1_49">[129]A.P.U!#REF!</definedName>
    <definedName name="TOTALITEM1.1_5">[129]A.P.U!#REF!</definedName>
    <definedName name="TOTALITEM1.1_50">[129]A.P.U!#REF!</definedName>
    <definedName name="TOTALITEM1.1_51">[129]A.P.U!#REF!</definedName>
    <definedName name="TOTALITEM1.1_52">[129]A.P.U!#REF!</definedName>
    <definedName name="TOTALITEM1.1_53">[129]A.P.U!#REF!</definedName>
    <definedName name="TOTALITEM1.1_54">[129]A.P.U!#REF!</definedName>
    <definedName name="TOTALITEM1.1_55">[129]A.P.U!#REF!</definedName>
    <definedName name="TOTALITEM1.1_56">[129]A.P.U!#REF!</definedName>
    <definedName name="TOTALITEM1.1_57">[129]A.P.U!#REF!</definedName>
    <definedName name="TOTALITEM1.1_58">[129]A.P.U!#REF!</definedName>
    <definedName name="TOTALITEM1.1_59">#REF!</definedName>
    <definedName name="TOTALITEM1.1_60">#REF!</definedName>
    <definedName name="TOTALITEM1.1_61">[129]A.P.U!#REF!</definedName>
    <definedName name="TOTALITEM1.1_62">[129]A.P.U!#REF!</definedName>
    <definedName name="TOTALITEM1.1_63">[129]A.P.U!#REF!</definedName>
    <definedName name="TOTALITEM1.1_64">[129]A.P.U!#REF!</definedName>
    <definedName name="TOTALITEM1.1_65">[129]A.P.U!#REF!</definedName>
    <definedName name="TOTALITEM1.1_66">[129]A.P.U!#REF!</definedName>
    <definedName name="TOTALITEM1.1_67">[129]A.P.U!#REF!</definedName>
    <definedName name="TOTALITEM1.1_68">[129]A.P.U!#REF!</definedName>
    <definedName name="TOTALITEM1.1_69">[129]A.P.U!#REF!</definedName>
    <definedName name="TOTALITEM1.1_70">[129]A.P.U!#REF!</definedName>
    <definedName name="TOTALITEM1.1_71">[129]A.P.U!#REF!</definedName>
    <definedName name="TOTALITEM1.1_72">[129]A.P.U!#REF!</definedName>
    <definedName name="TOTALITEM1.1_73">[129]A.P.U!#REF!</definedName>
    <definedName name="TOTALITEM1.1_74">[129]A.P.U!#REF!</definedName>
    <definedName name="TOTALITEM1.1_75">[129]A.P.U!#REF!</definedName>
    <definedName name="TOTALITEM1.1_76">[129]A.P.U!#REF!</definedName>
    <definedName name="TOTALITEM1.1_78">[129]A.P.U!#REF!</definedName>
    <definedName name="TOTALITEM1.1_79">[129]A.P.U!#REF!</definedName>
    <definedName name="TOTALITEM1.1_9">[129]A.P.U!#REF!</definedName>
    <definedName name="TOTALITEM1.2.1">#REF!</definedName>
    <definedName name="TOTALITEM1.2.1_1">#REF!</definedName>
    <definedName name="TOTALITEM1.2.1_10">[129]A.P.U!#REF!</definedName>
    <definedName name="TOTALITEM1.2.1_11">[129]A.P.U!#REF!</definedName>
    <definedName name="TOTALITEM1.2.1_12">[129]A.P.U!#REF!</definedName>
    <definedName name="TOTALITEM1.2.1_13">[129]A.P.U!#REF!</definedName>
    <definedName name="TOTALITEM1.2.1_14">[129]A.P.U!#REF!</definedName>
    <definedName name="TOTALITEM1.2.1_15">[129]A.P.U!#REF!</definedName>
    <definedName name="TOTALITEM1.2.1_16">[129]A.P.U!#REF!</definedName>
    <definedName name="TOTALITEM1.2.1_17">[129]A.P.U!#REF!</definedName>
    <definedName name="TOTALITEM1.2.1_18">[129]A.P.U!#REF!</definedName>
    <definedName name="TOTALITEM1.2.1_19">[129]A.P.U!#REF!</definedName>
    <definedName name="TOTALITEM1.2.1_2">#REF!</definedName>
    <definedName name="TOTALITEM1.2.1_20">[129]A.P.U!#REF!</definedName>
    <definedName name="TOTALITEM1.2.1_21">[129]A.P.U!#REF!</definedName>
    <definedName name="TOTALITEM1.2.1_22">[129]A.P.U!#REF!</definedName>
    <definedName name="TOTALITEM1.2.1_23">[129]A.P.U!#REF!</definedName>
    <definedName name="TOTALITEM1.2.1_24">[129]A.P.U!#REF!</definedName>
    <definedName name="TOTALITEM1.2.1_25">[129]A.P.U!#REF!</definedName>
    <definedName name="TOTALITEM1.2.1_26">[129]A.P.U!#REF!</definedName>
    <definedName name="TOTALITEM1.2.1_27">[129]A.P.U!#REF!</definedName>
    <definedName name="TOTALITEM1.2.1_28">[129]A.P.U!#REF!</definedName>
    <definedName name="TOTALITEM1.2.1_29">[129]A.P.U!#REF!</definedName>
    <definedName name="TOTALITEM1.2.1_3">[130]A.P.U!#REF!</definedName>
    <definedName name="TOTALITEM1.2.1_30">[129]A.P.U!#REF!</definedName>
    <definedName name="TOTALITEM1.2.1_31">[129]A.P.U!#REF!</definedName>
    <definedName name="TOTALITEM1.2.1_32">[129]A.P.U!#REF!</definedName>
    <definedName name="TOTALITEM1.2.1_33">[129]A.P.U!#REF!</definedName>
    <definedName name="TOTALITEM1.2.1_34">[129]A.P.U!#REF!</definedName>
    <definedName name="TOTALITEM1.2.1_35">[129]A.P.U!#REF!</definedName>
    <definedName name="TOTALITEM1.2.1_36">[129]A.P.U!#REF!</definedName>
    <definedName name="TOTALITEM1.2.1_37">[129]A.P.U!#REF!</definedName>
    <definedName name="TOTALITEM1.2.1_38">[129]A.P.U!#REF!</definedName>
    <definedName name="TOTALITEM1.2.1_39">[129]A.P.U!#REF!</definedName>
    <definedName name="TOTALITEM1.2.1_4">#REF!</definedName>
    <definedName name="TOTALITEM1.2.1_40">[129]A.P.U!#REF!</definedName>
    <definedName name="TOTALITEM1.2.1_41">[129]A.P.U!#REF!</definedName>
    <definedName name="TOTALITEM1.2.1_42">[129]A.P.U!#REF!</definedName>
    <definedName name="TOTALITEM1.2.1_43">[129]A.P.U!#REF!</definedName>
    <definedName name="TOTALITEM1.2.1_44">[129]A.P.U!#REF!</definedName>
    <definedName name="TOTALITEM1.2.1_45">[129]A.P.U!#REF!</definedName>
    <definedName name="TOTALITEM1.2.1_46">[129]A.P.U!#REF!</definedName>
    <definedName name="TOTALITEM1.2.1_47">[129]A.P.U!#REF!</definedName>
    <definedName name="TOTALITEM1.2.1_48">[129]A.P.U!#REF!</definedName>
    <definedName name="TOTALITEM1.2.1_49">[129]A.P.U!#REF!</definedName>
    <definedName name="TOTALITEM1.2.1_5">[129]A.P.U!#REF!</definedName>
    <definedName name="TOTALITEM1.2.1_50">[129]A.P.U!#REF!</definedName>
    <definedName name="TOTALITEM1.2.1_51">[129]A.P.U!#REF!</definedName>
    <definedName name="TOTALITEM1.2.1_52">[129]A.P.U!#REF!</definedName>
    <definedName name="TOTALITEM1.2.1_53">[129]A.P.U!#REF!</definedName>
    <definedName name="TOTALITEM1.2.1_54">[129]A.P.U!#REF!</definedName>
    <definedName name="TOTALITEM1.2.1_55">[129]A.P.U!#REF!</definedName>
    <definedName name="TOTALITEM1.2.1_56">[129]A.P.U!#REF!</definedName>
    <definedName name="TOTALITEM1.2.1_57">[129]A.P.U!#REF!</definedName>
    <definedName name="TOTALITEM1.2.1_58">[129]A.P.U!#REF!</definedName>
    <definedName name="TOTALITEM1.2.1_59">#REF!</definedName>
    <definedName name="TOTALITEM1.2.1_60">#REF!</definedName>
    <definedName name="TOTALITEM1.2.1_61">[129]A.P.U!#REF!</definedName>
    <definedName name="TOTALITEM1.2.1_62">[129]A.P.U!#REF!</definedName>
    <definedName name="TOTALITEM1.2.1_63">[129]A.P.U!#REF!</definedName>
    <definedName name="TOTALITEM1.2.1_64">[129]A.P.U!#REF!</definedName>
    <definedName name="TOTALITEM1.2.1_65">[129]A.P.U!#REF!</definedName>
    <definedName name="TOTALITEM1.2.1_66">[129]A.P.U!#REF!</definedName>
    <definedName name="TOTALITEM1.2.1_67">[129]A.P.U!#REF!</definedName>
    <definedName name="TOTALITEM1.2.1_68">[129]A.P.U!#REF!</definedName>
    <definedName name="TOTALITEM1.2.1_69">[129]A.P.U!#REF!</definedName>
    <definedName name="TOTALITEM1.2.1_70">[129]A.P.U!#REF!</definedName>
    <definedName name="TOTALITEM1.2.1_71">[129]A.P.U!#REF!</definedName>
    <definedName name="TOTALITEM1.2.1_72">[129]A.P.U!#REF!</definedName>
    <definedName name="TOTALITEM1.2.1_73">[129]A.P.U!#REF!</definedName>
    <definedName name="TOTALITEM1.2.1_74">[129]A.P.U!#REF!</definedName>
    <definedName name="TOTALITEM1.2.1_75">[129]A.P.U!#REF!</definedName>
    <definedName name="TOTALITEM1.2.1_76">[129]A.P.U!#REF!</definedName>
    <definedName name="TOTALITEM1.2.1_78">[129]A.P.U!#REF!</definedName>
    <definedName name="TOTALITEM1.2.1_79">[129]A.P.U!#REF!</definedName>
    <definedName name="TOTALITEM1.2.1_9">[129]A.P.U!#REF!</definedName>
    <definedName name="TOTALITEM1.2.2">#REF!</definedName>
    <definedName name="TOTALITEM1.2.2_1">#REF!</definedName>
    <definedName name="TOTALITEM1.2.2_10">[129]A.P.U!#REF!</definedName>
    <definedName name="TOTALITEM1.2.2_11">[129]A.P.U!#REF!</definedName>
    <definedName name="TOTALITEM1.2.2_12">[129]A.P.U!#REF!</definedName>
    <definedName name="TOTALITEM1.2.2_13">[129]A.P.U!#REF!</definedName>
    <definedName name="TOTALITEM1.2.2_14">[129]A.P.U!#REF!</definedName>
    <definedName name="TOTALITEM1.2.2_15">[129]A.P.U!#REF!</definedName>
    <definedName name="TOTALITEM1.2.2_16">[129]A.P.U!#REF!</definedName>
    <definedName name="TOTALITEM1.2.2_17">[129]A.P.U!#REF!</definedName>
    <definedName name="TOTALITEM1.2.2_18">[129]A.P.U!#REF!</definedName>
    <definedName name="TOTALITEM1.2.2_19">[129]A.P.U!#REF!</definedName>
    <definedName name="TOTALITEM1.2.2_2">#REF!</definedName>
    <definedName name="TOTALITEM1.2.2_20">[129]A.P.U!#REF!</definedName>
    <definedName name="TOTALITEM1.2.2_21">[129]A.P.U!#REF!</definedName>
    <definedName name="TOTALITEM1.2.2_22">[129]A.P.U!#REF!</definedName>
    <definedName name="TOTALITEM1.2.2_23">[129]A.P.U!#REF!</definedName>
    <definedName name="TOTALITEM1.2.2_24">[129]A.P.U!#REF!</definedName>
    <definedName name="TOTALITEM1.2.2_25">[129]A.P.U!#REF!</definedName>
    <definedName name="TOTALITEM1.2.2_26">[129]A.P.U!#REF!</definedName>
    <definedName name="TOTALITEM1.2.2_27">[129]A.P.U!#REF!</definedName>
    <definedName name="TOTALITEM1.2.2_28">[129]A.P.U!#REF!</definedName>
    <definedName name="TOTALITEM1.2.2_29">[129]A.P.U!#REF!</definedName>
    <definedName name="TOTALITEM1.2.2_3">[130]A.P.U!#REF!</definedName>
    <definedName name="TOTALITEM1.2.2_30">[129]A.P.U!#REF!</definedName>
    <definedName name="TOTALITEM1.2.2_31">[129]A.P.U!#REF!</definedName>
    <definedName name="TOTALITEM1.2.2_32">[129]A.P.U!#REF!</definedName>
    <definedName name="TOTALITEM1.2.2_33">[129]A.P.U!#REF!</definedName>
    <definedName name="TOTALITEM1.2.2_34">[129]A.P.U!#REF!</definedName>
    <definedName name="TOTALITEM1.2.2_35">[129]A.P.U!#REF!</definedName>
    <definedName name="TOTALITEM1.2.2_36">[129]A.P.U!#REF!</definedName>
    <definedName name="TOTALITEM1.2.2_37">[129]A.P.U!#REF!</definedName>
    <definedName name="TOTALITEM1.2.2_38">[129]A.P.U!#REF!</definedName>
    <definedName name="TOTALITEM1.2.2_39">[129]A.P.U!#REF!</definedName>
    <definedName name="TOTALITEM1.2.2_4">#REF!</definedName>
    <definedName name="TOTALITEM1.2.2_40">[129]A.P.U!#REF!</definedName>
    <definedName name="TOTALITEM1.2.2_41">[129]A.P.U!#REF!</definedName>
    <definedName name="TOTALITEM1.2.2_42">[129]A.P.U!#REF!</definedName>
    <definedName name="TOTALITEM1.2.2_43">[129]A.P.U!#REF!</definedName>
    <definedName name="TOTALITEM1.2.2_44">[129]A.P.U!#REF!</definedName>
    <definedName name="TOTALITEM1.2.2_45">[129]A.P.U!#REF!</definedName>
    <definedName name="TOTALITEM1.2.2_46">[129]A.P.U!#REF!</definedName>
    <definedName name="TOTALITEM1.2.2_47">[129]A.P.U!#REF!</definedName>
    <definedName name="TOTALITEM1.2.2_48">[129]A.P.U!#REF!</definedName>
    <definedName name="TOTALITEM1.2.2_49">[129]A.P.U!#REF!</definedName>
    <definedName name="TOTALITEM1.2.2_5">[129]A.P.U!#REF!</definedName>
    <definedName name="TOTALITEM1.2.2_50">[129]A.P.U!#REF!</definedName>
    <definedName name="TOTALITEM1.2.2_51">[129]A.P.U!#REF!</definedName>
    <definedName name="TOTALITEM1.2.2_52">[129]A.P.U!#REF!</definedName>
    <definedName name="TOTALITEM1.2.2_53">[129]A.P.U!#REF!</definedName>
    <definedName name="TOTALITEM1.2.2_54">[129]A.P.U!#REF!</definedName>
    <definedName name="TOTALITEM1.2.2_55">[129]A.P.U!#REF!</definedName>
    <definedName name="TOTALITEM1.2.2_56">[129]A.P.U!#REF!</definedName>
    <definedName name="TOTALITEM1.2.2_57">[129]A.P.U!#REF!</definedName>
    <definedName name="TOTALITEM1.2.2_58">[129]A.P.U!#REF!</definedName>
    <definedName name="TOTALITEM1.2.2_59">#REF!</definedName>
    <definedName name="TOTALITEM1.2.2_60">#REF!</definedName>
    <definedName name="TOTALITEM1.2.2_61">[129]A.P.U!#REF!</definedName>
    <definedName name="TOTALITEM1.2.2_62">[129]A.P.U!#REF!</definedName>
    <definedName name="TOTALITEM1.2.2_63">[129]A.P.U!#REF!</definedName>
    <definedName name="TOTALITEM1.2.2_64">[129]A.P.U!#REF!</definedName>
    <definedName name="TOTALITEM1.2.2_65">[129]A.P.U!#REF!</definedName>
    <definedName name="TOTALITEM1.2.2_66">[129]A.P.U!#REF!</definedName>
    <definedName name="TOTALITEM1.2.2_67">[129]A.P.U!#REF!</definedName>
    <definedName name="TOTALITEM1.2.2_68">[129]A.P.U!#REF!</definedName>
    <definedName name="TOTALITEM1.2.2_69">[129]A.P.U!#REF!</definedName>
    <definedName name="TOTALITEM1.2.2_70">[129]A.P.U!#REF!</definedName>
    <definedName name="TOTALITEM1.2.2_71">[129]A.P.U!#REF!</definedName>
    <definedName name="TOTALITEM1.2.2_72">[129]A.P.U!#REF!</definedName>
    <definedName name="TOTALITEM1.2.2_73">[129]A.P.U!#REF!</definedName>
    <definedName name="TOTALITEM1.2.2_74">[129]A.P.U!#REF!</definedName>
    <definedName name="TOTALITEM1.2.2_75">[129]A.P.U!#REF!</definedName>
    <definedName name="TOTALITEM1.2.2_76">[129]A.P.U!#REF!</definedName>
    <definedName name="TOTALITEM1.2.2_78">[129]A.P.U!#REF!</definedName>
    <definedName name="TOTALITEM1.2.2_79">[129]A.P.U!#REF!</definedName>
    <definedName name="TOTALITEM1.2.2_9">[129]A.P.U!#REF!</definedName>
    <definedName name="TOTALITEM1.2.3">#REF!</definedName>
    <definedName name="TOTALITEM1.2.3_1">#REF!</definedName>
    <definedName name="TOTALITEM1.2.3_10">[129]A.P.U!#REF!</definedName>
    <definedName name="TOTALITEM1.2.3_11">[129]A.P.U!#REF!</definedName>
    <definedName name="TOTALITEM1.2.3_12">[129]A.P.U!#REF!</definedName>
    <definedName name="TOTALITEM1.2.3_13">[129]A.P.U!#REF!</definedName>
    <definedName name="TOTALITEM1.2.3_14">[129]A.P.U!#REF!</definedName>
    <definedName name="TOTALITEM1.2.3_15">[129]A.P.U!#REF!</definedName>
    <definedName name="TOTALITEM1.2.3_16">[129]A.P.U!#REF!</definedName>
    <definedName name="TOTALITEM1.2.3_17">[129]A.P.U!#REF!</definedName>
    <definedName name="TOTALITEM1.2.3_18">[129]A.P.U!#REF!</definedName>
    <definedName name="TOTALITEM1.2.3_19">[129]A.P.U!#REF!</definedName>
    <definedName name="TOTALITEM1.2.3_2">#REF!</definedName>
    <definedName name="TOTALITEM1.2.3_20">[129]A.P.U!#REF!</definedName>
    <definedName name="TOTALITEM1.2.3_21">[129]A.P.U!#REF!</definedName>
    <definedName name="TOTALITEM1.2.3_22">[129]A.P.U!#REF!</definedName>
    <definedName name="TOTALITEM1.2.3_23">[129]A.P.U!#REF!</definedName>
    <definedName name="TOTALITEM1.2.3_24">[129]A.P.U!#REF!</definedName>
    <definedName name="TOTALITEM1.2.3_25">[129]A.P.U!#REF!</definedName>
    <definedName name="TOTALITEM1.2.3_26">[129]A.P.U!#REF!</definedName>
    <definedName name="TOTALITEM1.2.3_27">[129]A.P.U!#REF!</definedName>
    <definedName name="TOTALITEM1.2.3_28">[129]A.P.U!#REF!</definedName>
    <definedName name="TOTALITEM1.2.3_29">[129]A.P.U!#REF!</definedName>
    <definedName name="TOTALITEM1.2.3_3">[130]A.P.U!#REF!</definedName>
    <definedName name="TOTALITEM1.2.3_30">[129]A.P.U!#REF!</definedName>
    <definedName name="TOTALITEM1.2.3_31">[129]A.P.U!#REF!</definedName>
    <definedName name="TOTALITEM1.2.3_32">[129]A.P.U!#REF!</definedName>
    <definedName name="TOTALITEM1.2.3_33">[129]A.P.U!#REF!</definedName>
    <definedName name="TOTALITEM1.2.3_34">[129]A.P.U!#REF!</definedName>
    <definedName name="TOTALITEM1.2.3_35">[129]A.P.U!#REF!</definedName>
    <definedName name="TOTALITEM1.2.3_36">[129]A.P.U!#REF!</definedName>
    <definedName name="TOTALITEM1.2.3_37">[129]A.P.U!#REF!</definedName>
    <definedName name="TOTALITEM1.2.3_38">[129]A.P.U!#REF!</definedName>
    <definedName name="TOTALITEM1.2.3_39">[129]A.P.U!#REF!</definedName>
    <definedName name="TOTALITEM1.2.3_4">#REF!</definedName>
    <definedName name="TOTALITEM1.2.3_40">[129]A.P.U!#REF!</definedName>
    <definedName name="TOTALITEM1.2.3_41">[129]A.P.U!#REF!</definedName>
    <definedName name="TOTALITEM1.2.3_42">[129]A.P.U!#REF!</definedName>
    <definedName name="TOTALITEM1.2.3_43">[129]A.P.U!#REF!</definedName>
    <definedName name="TOTALITEM1.2.3_44">[129]A.P.U!#REF!</definedName>
    <definedName name="TOTALITEM1.2.3_45">[129]A.P.U!#REF!</definedName>
    <definedName name="TOTALITEM1.2.3_46">[129]A.P.U!#REF!</definedName>
    <definedName name="TOTALITEM1.2.3_47">[129]A.P.U!#REF!</definedName>
    <definedName name="TOTALITEM1.2.3_48">[129]A.P.U!#REF!</definedName>
    <definedName name="TOTALITEM1.2.3_49">[129]A.P.U!#REF!</definedName>
    <definedName name="TOTALITEM1.2.3_5">[129]A.P.U!#REF!</definedName>
    <definedName name="TOTALITEM1.2.3_50">[129]A.P.U!#REF!</definedName>
    <definedName name="TOTALITEM1.2.3_51">[129]A.P.U!#REF!</definedName>
    <definedName name="TOTALITEM1.2.3_52">[129]A.P.U!#REF!</definedName>
    <definedName name="TOTALITEM1.2.3_53">[129]A.P.U!#REF!</definedName>
    <definedName name="TOTALITEM1.2.3_54">[129]A.P.U!#REF!</definedName>
    <definedName name="TOTALITEM1.2.3_55">[129]A.P.U!#REF!</definedName>
    <definedName name="TOTALITEM1.2.3_56">[129]A.P.U!#REF!</definedName>
    <definedName name="TOTALITEM1.2.3_57">[129]A.P.U!#REF!</definedName>
    <definedName name="TOTALITEM1.2.3_58">[129]A.P.U!#REF!</definedName>
    <definedName name="TOTALITEM1.2.3_59">#REF!</definedName>
    <definedName name="TOTALITEM1.2.3_60">#REF!</definedName>
    <definedName name="TOTALITEM1.2.3_61">[129]A.P.U!#REF!</definedName>
    <definedName name="TOTALITEM1.2.3_62">[129]A.P.U!#REF!</definedName>
    <definedName name="TOTALITEM1.2.3_63">[129]A.P.U!#REF!</definedName>
    <definedName name="TOTALITEM1.2.3_64">[129]A.P.U!#REF!</definedName>
    <definedName name="TOTALITEM1.2.3_65">[129]A.P.U!#REF!</definedName>
    <definedName name="TOTALITEM1.2.3_66">[129]A.P.U!#REF!</definedName>
    <definedName name="TOTALITEM1.2.3_67">[129]A.P.U!#REF!</definedName>
    <definedName name="TOTALITEM1.2.3_68">[129]A.P.U!#REF!</definedName>
    <definedName name="TOTALITEM1.2.3_69">[129]A.P.U!#REF!</definedName>
    <definedName name="TOTALITEM1.2.3_70">[129]A.P.U!#REF!</definedName>
    <definedName name="TOTALITEM1.2.3_71">[129]A.P.U!#REF!</definedName>
    <definedName name="TOTALITEM1.2.3_72">[129]A.P.U!#REF!</definedName>
    <definedName name="TOTALITEM1.2.3_73">[129]A.P.U!#REF!</definedName>
    <definedName name="TOTALITEM1.2.3_74">[129]A.P.U!#REF!</definedName>
    <definedName name="TOTALITEM1.2.3_75">[129]A.P.U!#REF!</definedName>
    <definedName name="TOTALITEM1.2.3_76">[129]A.P.U!#REF!</definedName>
    <definedName name="TOTALITEM1.2.3_78">[129]A.P.U!#REF!</definedName>
    <definedName name="TOTALITEM1.2.3_79">[129]A.P.U!#REF!</definedName>
    <definedName name="TOTALITEM1.2.3_9">[129]A.P.U!#REF!</definedName>
    <definedName name="TOTALITEM1.2.4">#REF!</definedName>
    <definedName name="TOTALITEM1.2.4_1">#REF!</definedName>
    <definedName name="TOTALITEM1.2.4_10">[129]A.P.U!#REF!</definedName>
    <definedName name="TOTALITEM1.2.4_11">[129]A.P.U!#REF!</definedName>
    <definedName name="TOTALITEM1.2.4_12">[129]A.P.U!#REF!</definedName>
    <definedName name="TOTALITEM1.2.4_13">[129]A.P.U!#REF!</definedName>
    <definedName name="TOTALITEM1.2.4_14">[129]A.P.U!#REF!</definedName>
    <definedName name="TOTALITEM1.2.4_15">[129]A.P.U!#REF!</definedName>
    <definedName name="TOTALITEM1.2.4_16">[129]A.P.U!#REF!</definedName>
    <definedName name="TOTALITEM1.2.4_17">[129]A.P.U!#REF!</definedName>
    <definedName name="TOTALITEM1.2.4_18">[129]A.P.U!#REF!</definedName>
    <definedName name="TOTALITEM1.2.4_19">[129]A.P.U!#REF!</definedName>
    <definedName name="TOTALITEM1.2.4_2">#REF!</definedName>
    <definedName name="TOTALITEM1.2.4_20">[129]A.P.U!#REF!</definedName>
    <definedName name="TOTALITEM1.2.4_21">[129]A.P.U!#REF!</definedName>
    <definedName name="TOTALITEM1.2.4_22">[129]A.P.U!#REF!</definedName>
    <definedName name="TOTALITEM1.2.4_23">[129]A.P.U!#REF!</definedName>
    <definedName name="TOTALITEM1.2.4_24">[129]A.P.U!#REF!</definedName>
    <definedName name="TOTALITEM1.2.4_25">[129]A.P.U!#REF!</definedName>
    <definedName name="TOTALITEM1.2.4_26">[129]A.P.U!#REF!</definedName>
    <definedName name="TOTALITEM1.2.4_27">[129]A.P.U!#REF!</definedName>
    <definedName name="TOTALITEM1.2.4_28">[129]A.P.U!#REF!</definedName>
    <definedName name="TOTALITEM1.2.4_29">[129]A.P.U!#REF!</definedName>
    <definedName name="TOTALITEM1.2.4_3">[130]A.P.U!#REF!</definedName>
    <definedName name="TOTALITEM1.2.4_30">[129]A.P.U!#REF!</definedName>
    <definedName name="TOTALITEM1.2.4_31">[129]A.P.U!#REF!</definedName>
    <definedName name="TOTALITEM1.2.4_32">[129]A.P.U!#REF!</definedName>
    <definedName name="TOTALITEM1.2.4_33">[129]A.P.U!#REF!</definedName>
    <definedName name="TOTALITEM1.2.4_34">[129]A.P.U!#REF!</definedName>
    <definedName name="TOTALITEM1.2.4_35">[129]A.P.U!#REF!</definedName>
    <definedName name="TOTALITEM1.2.4_36">[129]A.P.U!#REF!</definedName>
    <definedName name="TOTALITEM1.2.4_37">[129]A.P.U!#REF!</definedName>
    <definedName name="TOTALITEM1.2.4_38">[129]A.P.U!#REF!</definedName>
    <definedName name="TOTALITEM1.2.4_39">[129]A.P.U!#REF!</definedName>
    <definedName name="TOTALITEM1.2.4_4">#REF!</definedName>
    <definedName name="TOTALITEM1.2.4_40">[129]A.P.U!#REF!</definedName>
    <definedName name="TOTALITEM1.2.4_41">[129]A.P.U!#REF!</definedName>
    <definedName name="TOTALITEM1.2.4_42">[129]A.P.U!#REF!</definedName>
    <definedName name="TOTALITEM1.2.4_43">[129]A.P.U!#REF!</definedName>
    <definedName name="TOTALITEM1.2.4_44">[129]A.P.U!#REF!</definedName>
    <definedName name="TOTALITEM1.2.4_45">[129]A.P.U!#REF!</definedName>
    <definedName name="TOTALITEM1.2.4_46">[129]A.P.U!#REF!</definedName>
    <definedName name="TOTALITEM1.2.4_47">[129]A.P.U!#REF!</definedName>
    <definedName name="TOTALITEM1.2.4_48">[129]A.P.U!#REF!</definedName>
    <definedName name="TOTALITEM1.2.4_49">[129]A.P.U!#REF!</definedName>
    <definedName name="TOTALITEM1.2.4_5">[129]A.P.U!#REF!</definedName>
    <definedName name="TOTALITEM1.2.4_50">[129]A.P.U!#REF!</definedName>
    <definedName name="TOTALITEM1.2.4_51">[129]A.P.U!#REF!</definedName>
    <definedName name="TOTALITEM1.2.4_52">[129]A.P.U!#REF!</definedName>
    <definedName name="TOTALITEM1.2.4_53">[129]A.P.U!#REF!</definedName>
    <definedName name="TOTALITEM1.2.4_54">[129]A.P.U!#REF!</definedName>
    <definedName name="TOTALITEM1.2.4_55">[129]A.P.U!#REF!</definedName>
    <definedName name="TOTALITEM1.2.4_56">[129]A.P.U!#REF!</definedName>
    <definedName name="TOTALITEM1.2.4_57">[129]A.P.U!#REF!</definedName>
    <definedName name="TOTALITEM1.2.4_58">[129]A.P.U!#REF!</definedName>
    <definedName name="TOTALITEM1.2.4_59">#REF!</definedName>
    <definedName name="TOTALITEM1.2.4_60">#REF!</definedName>
    <definedName name="TOTALITEM1.2.4_61">[129]A.P.U!#REF!</definedName>
    <definedName name="TOTALITEM1.2.4_62">[129]A.P.U!#REF!</definedName>
    <definedName name="TOTALITEM1.2.4_63">[129]A.P.U!#REF!</definedName>
    <definedName name="TOTALITEM1.2.4_64">[129]A.P.U!#REF!</definedName>
    <definedName name="TOTALITEM1.2.4_65">[129]A.P.U!#REF!</definedName>
    <definedName name="TOTALITEM1.2.4_66">[129]A.P.U!#REF!</definedName>
    <definedName name="TOTALITEM1.2.4_67">[129]A.P.U!#REF!</definedName>
    <definedName name="TOTALITEM1.2.4_68">[129]A.P.U!#REF!</definedName>
    <definedName name="TOTALITEM1.2.4_69">[129]A.P.U!#REF!</definedName>
    <definedName name="TOTALITEM1.2.4_70">[129]A.P.U!#REF!</definedName>
    <definedName name="TOTALITEM1.2.4_71">[129]A.P.U!#REF!</definedName>
    <definedName name="TOTALITEM1.2.4_72">[129]A.P.U!#REF!</definedName>
    <definedName name="TOTALITEM1.2.4_73">[129]A.P.U!#REF!</definedName>
    <definedName name="TOTALITEM1.2.4_74">[129]A.P.U!#REF!</definedName>
    <definedName name="TOTALITEM1.2.4_75">[129]A.P.U!#REF!</definedName>
    <definedName name="TOTALITEM1.2.4_76">[129]A.P.U!#REF!</definedName>
    <definedName name="TOTALITEM1.2.4_78">[129]A.P.U!#REF!</definedName>
    <definedName name="TOTALITEM1.2.4_79">[129]A.P.U!#REF!</definedName>
    <definedName name="TOTALITEM1.2.4_9">[129]A.P.U!#REF!</definedName>
    <definedName name="TOTALITEM1.2.5">#REF!</definedName>
    <definedName name="TOTALITEM1.2.5_1">#REF!</definedName>
    <definedName name="TOTALITEM1.2.5_10">[129]A.P.U!#REF!</definedName>
    <definedName name="TOTALITEM1.2.5_11">[129]A.P.U!#REF!</definedName>
    <definedName name="TOTALITEM1.2.5_12">[129]A.P.U!#REF!</definedName>
    <definedName name="TOTALITEM1.2.5_13">[129]A.P.U!#REF!</definedName>
    <definedName name="TOTALITEM1.2.5_14">[129]A.P.U!#REF!</definedName>
    <definedName name="TOTALITEM1.2.5_15">[129]A.P.U!#REF!</definedName>
    <definedName name="TOTALITEM1.2.5_16">[129]A.P.U!#REF!</definedName>
    <definedName name="TOTALITEM1.2.5_17">[129]A.P.U!#REF!</definedName>
    <definedName name="TOTALITEM1.2.5_18">[129]A.P.U!#REF!</definedName>
    <definedName name="TOTALITEM1.2.5_19">[129]A.P.U!#REF!</definedName>
    <definedName name="TOTALITEM1.2.5_2">#REF!</definedName>
    <definedName name="TOTALITEM1.2.5_20">[129]A.P.U!#REF!</definedName>
    <definedName name="TOTALITEM1.2.5_21">[129]A.P.U!#REF!</definedName>
    <definedName name="TOTALITEM1.2.5_22">[129]A.P.U!#REF!</definedName>
    <definedName name="TOTALITEM1.2.5_23">[129]A.P.U!#REF!</definedName>
    <definedName name="TOTALITEM1.2.5_24">[129]A.P.U!#REF!</definedName>
    <definedName name="TOTALITEM1.2.5_25">[129]A.P.U!#REF!</definedName>
    <definedName name="TOTALITEM1.2.5_26">[129]A.P.U!#REF!</definedName>
    <definedName name="TOTALITEM1.2.5_27">[129]A.P.U!#REF!</definedName>
    <definedName name="TOTALITEM1.2.5_28">[129]A.P.U!#REF!</definedName>
    <definedName name="TOTALITEM1.2.5_29">[129]A.P.U!#REF!</definedName>
    <definedName name="TOTALITEM1.2.5_3">[130]A.P.U!#REF!</definedName>
    <definedName name="TOTALITEM1.2.5_30">[129]A.P.U!#REF!</definedName>
    <definedName name="TOTALITEM1.2.5_31">[129]A.P.U!#REF!</definedName>
    <definedName name="TOTALITEM1.2.5_32">[129]A.P.U!#REF!</definedName>
    <definedName name="TOTALITEM1.2.5_33">[129]A.P.U!#REF!</definedName>
    <definedName name="TOTALITEM1.2.5_34">[129]A.P.U!#REF!</definedName>
    <definedName name="TOTALITEM1.2.5_35">[129]A.P.U!#REF!</definedName>
    <definedName name="TOTALITEM1.2.5_36">[129]A.P.U!#REF!</definedName>
    <definedName name="TOTALITEM1.2.5_37">[129]A.P.U!#REF!</definedName>
    <definedName name="TOTALITEM1.2.5_38">[129]A.P.U!#REF!</definedName>
    <definedName name="TOTALITEM1.2.5_39">[129]A.P.U!#REF!</definedName>
    <definedName name="TOTALITEM1.2.5_4">#REF!</definedName>
    <definedName name="TOTALITEM1.2.5_40">[129]A.P.U!#REF!</definedName>
    <definedName name="TOTALITEM1.2.5_41">[129]A.P.U!#REF!</definedName>
    <definedName name="TOTALITEM1.2.5_42">[129]A.P.U!#REF!</definedName>
    <definedName name="TOTALITEM1.2.5_43">[129]A.P.U!#REF!</definedName>
    <definedName name="TOTALITEM1.2.5_44">[129]A.P.U!#REF!</definedName>
    <definedName name="TOTALITEM1.2.5_45">[129]A.P.U!#REF!</definedName>
    <definedName name="TOTALITEM1.2.5_46">[129]A.P.U!#REF!</definedName>
    <definedName name="TOTALITEM1.2.5_47">[129]A.P.U!#REF!</definedName>
    <definedName name="TOTALITEM1.2.5_48">[129]A.P.U!#REF!</definedName>
    <definedName name="TOTALITEM1.2.5_49">[129]A.P.U!#REF!</definedName>
    <definedName name="TOTALITEM1.2.5_5">[129]A.P.U!#REF!</definedName>
    <definedName name="TOTALITEM1.2.5_50">[129]A.P.U!#REF!</definedName>
    <definedName name="TOTALITEM1.2.5_51">[129]A.P.U!#REF!</definedName>
    <definedName name="TOTALITEM1.2.5_52">[129]A.P.U!#REF!</definedName>
    <definedName name="TOTALITEM1.2.5_53">[129]A.P.U!#REF!</definedName>
    <definedName name="TOTALITEM1.2.5_54">[129]A.P.U!#REF!</definedName>
    <definedName name="TOTALITEM1.2.5_55">[129]A.P.U!#REF!</definedName>
    <definedName name="TOTALITEM1.2.5_56">[129]A.P.U!#REF!</definedName>
    <definedName name="TOTALITEM1.2.5_57">[129]A.P.U!#REF!</definedName>
    <definedName name="TOTALITEM1.2.5_58">[129]A.P.U!#REF!</definedName>
    <definedName name="TOTALITEM1.2.5_59">#REF!</definedName>
    <definedName name="TOTALITEM1.2.5_60">#REF!</definedName>
    <definedName name="TOTALITEM1.2.5_61">[129]A.P.U!#REF!</definedName>
    <definedName name="TOTALITEM1.2.5_62">[129]A.P.U!#REF!</definedName>
    <definedName name="TOTALITEM1.2.5_63">[129]A.P.U!#REF!</definedName>
    <definedName name="TOTALITEM1.2.5_64">[129]A.P.U!#REF!</definedName>
    <definedName name="TOTALITEM1.2.5_65">[129]A.P.U!#REF!</definedName>
    <definedName name="TOTALITEM1.2.5_66">[129]A.P.U!#REF!</definedName>
    <definedName name="TOTALITEM1.2.5_67">[129]A.P.U!#REF!</definedName>
    <definedName name="TOTALITEM1.2.5_68">[129]A.P.U!#REF!</definedName>
    <definedName name="TOTALITEM1.2.5_69">[129]A.P.U!#REF!</definedName>
    <definedName name="TOTALITEM1.2.5_70">[129]A.P.U!#REF!</definedName>
    <definedName name="TOTALITEM1.2.5_71">[129]A.P.U!#REF!</definedName>
    <definedName name="TOTALITEM1.2.5_72">[129]A.P.U!#REF!</definedName>
    <definedName name="TOTALITEM1.2.5_73">[129]A.P.U!#REF!</definedName>
    <definedName name="TOTALITEM1.2.5_74">[129]A.P.U!#REF!</definedName>
    <definedName name="TOTALITEM1.2.5_75">[129]A.P.U!#REF!</definedName>
    <definedName name="TOTALITEM1.2.5_76">[129]A.P.U!#REF!</definedName>
    <definedName name="TOTALITEM1.2.5_78">[129]A.P.U!#REF!</definedName>
    <definedName name="TOTALITEM1.2.5_79">[129]A.P.U!#REF!</definedName>
    <definedName name="TOTALITEM1.2.5_9">[129]A.P.U!#REF!</definedName>
    <definedName name="TOTALITEM1.2.6">#REF!</definedName>
    <definedName name="TOTALITEM1.2.6_1">#REF!</definedName>
    <definedName name="TOTALITEM1.2.6_10">[129]A.P.U!#REF!</definedName>
    <definedName name="TOTALITEM1.2.6_11">[129]A.P.U!#REF!</definedName>
    <definedName name="TOTALITEM1.2.6_12">[129]A.P.U!#REF!</definedName>
    <definedName name="TOTALITEM1.2.6_13">[129]A.P.U!#REF!</definedName>
    <definedName name="TOTALITEM1.2.6_14">[129]A.P.U!#REF!</definedName>
    <definedName name="TOTALITEM1.2.6_15">[129]A.P.U!#REF!</definedName>
    <definedName name="TOTALITEM1.2.6_16">[129]A.P.U!#REF!</definedName>
    <definedName name="TOTALITEM1.2.6_17">[129]A.P.U!#REF!</definedName>
    <definedName name="TOTALITEM1.2.6_18">[129]A.P.U!#REF!</definedName>
    <definedName name="TOTALITEM1.2.6_19">[129]A.P.U!#REF!</definedName>
    <definedName name="TOTALITEM1.2.6_2">#REF!</definedName>
    <definedName name="TOTALITEM1.2.6_20">[129]A.P.U!#REF!</definedName>
    <definedName name="TOTALITEM1.2.6_21">[129]A.P.U!#REF!</definedName>
    <definedName name="TOTALITEM1.2.6_22">[129]A.P.U!#REF!</definedName>
    <definedName name="TOTALITEM1.2.6_23">[129]A.P.U!#REF!</definedName>
    <definedName name="TOTALITEM1.2.6_24">[129]A.P.U!#REF!</definedName>
    <definedName name="TOTALITEM1.2.6_25">[129]A.P.U!#REF!</definedName>
    <definedName name="TOTALITEM1.2.6_26">[129]A.P.U!#REF!</definedName>
    <definedName name="TOTALITEM1.2.6_27">[129]A.P.U!#REF!</definedName>
    <definedName name="TOTALITEM1.2.6_28">[129]A.P.U!#REF!</definedName>
    <definedName name="TOTALITEM1.2.6_29">[129]A.P.U!#REF!</definedName>
    <definedName name="TOTALITEM1.2.6_3">[130]A.P.U!#REF!</definedName>
    <definedName name="TOTALITEM1.2.6_30">[129]A.P.U!#REF!</definedName>
    <definedName name="TOTALITEM1.2.6_31">[129]A.P.U!#REF!</definedName>
    <definedName name="TOTALITEM1.2.6_32">[129]A.P.U!#REF!</definedName>
    <definedName name="TOTALITEM1.2.6_33">[129]A.P.U!#REF!</definedName>
    <definedName name="TOTALITEM1.2.6_34">[129]A.P.U!#REF!</definedName>
    <definedName name="TOTALITEM1.2.6_35">[129]A.P.U!#REF!</definedName>
    <definedName name="TOTALITEM1.2.6_36">[129]A.P.U!#REF!</definedName>
    <definedName name="TOTALITEM1.2.6_37">[129]A.P.U!#REF!</definedName>
    <definedName name="TOTALITEM1.2.6_38">[129]A.P.U!#REF!</definedName>
    <definedName name="TOTALITEM1.2.6_39">[129]A.P.U!#REF!</definedName>
    <definedName name="TOTALITEM1.2.6_4">#REF!</definedName>
    <definedName name="TOTALITEM1.2.6_40">[129]A.P.U!#REF!</definedName>
    <definedName name="TOTALITEM1.2.6_41">[129]A.P.U!#REF!</definedName>
    <definedName name="TOTALITEM1.2.6_42">[129]A.P.U!#REF!</definedName>
    <definedName name="TOTALITEM1.2.6_43">[129]A.P.U!#REF!</definedName>
    <definedName name="TOTALITEM1.2.6_44">[129]A.P.U!#REF!</definedName>
    <definedName name="TOTALITEM1.2.6_45">[129]A.P.U!#REF!</definedName>
    <definedName name="TOTALITEM1.2.6_46">[129]A.P.U!#REF!</definedName>
    <definedName name="TOTALITEM1.2.6_47">[129]A.P.U!#REF!</definedName>
    <definedName name="TOTALITEM1.2.6_48">[129]A.P.U!#REF!</definedName>
    <definedName name="TOTALITEM1.2.6_49">[129]A.P.U!#REF!</definedName>
    <definedName name="TOTALITEM1.2.6_5">[129]A.P.U!#REF!</definedName>
    <definedName name="TOTALITEM1.2.6_50">[129]A.P.U!#REF!</definedName>
    <definedName name="TOTALITEM1.2.6_51">[129]A.P.U!#REF!</definedName>
    <definedName name="TOTALITEM1.2.6_52">[129]A.P.U!#REF!</definedName>
    <definedName name="TOTALITEM1.2.6_53">[129]A.P.U!#REF!</definedName>
    <definedName name="TOTALITEM1.2.6_54">[129]A.P.U!#REF!</definedName>
    <definedName name="TOTALITEM1.2.6_55">[129]A.P.U!#REF!</definedName>
    <definedName name="TOTALITEM1.2.6_56">[129]A.P.U!#REF!</definedName>
    <definedName name="TOTALITEM1.2.6_57">[129]A.P.U!#REF!</definedName>
    <definedName name="TOTALITEM1.2.6_58">[129]A.P.U!#REF!</definedName>
    <definedName name="TOTALITEM1.2.6_59">#REF!</definedName>
    <definedName name="TOTALITEM1.2.6_60">#REF!</definedName>
    <definedName name="TOTALITEM1.2.6_61">[129]A.P.U!#REF!</definedName>
    <definedName name="TOTALITEM1.2.6_62">[129]A.P.U!#REF!</definedName>
    <definedName name="TOTALITEM1.2.6_63">[129]A.P.U!#REF!</definedName>
    <definedName name="TOTALITEM1.2.6_64">[129]A.P.U!#REF!</definedName>
    <definedName name="TOTALITEM1.2.6_65">[129]A.P.U!#REF!</definedName>
    <definedName name="TOTALITEM1.2.6_66">[129]A.P.U!#REF!</definedName>
    <definedName name="TOTALITEM1.2.6_67">[129]A.P.U!#REF!</definedName>
    <definedName name="TOTALITEM1.2.6_68">[129]A.P.U!#REF!</definedName>
    <definedName name="TOTALITEM1.2.6_69">[129]A.P.U!#REF!</definedName>
    <definedName name="TOTALITEM1.2.6_70">[129]A.P.U!#REF!</definedName>
    <definedName name="TOTALITEM1.2.6_71">[129]A.P.U!#REF!</definedName>
    <definedName name="TOTALITEM1.2.6_72">[129]A.P.U!#REF!</definedName>
    <definedName name="TOTALITEM1.2.6_73">[129]A.P.U!#REF!</definedName>
    <definedName name="TOTALITEM1.2.6_74">[129]A.P.U!#REF!</definedName>
    <definedName name="TOTALITEM1.2.6_75">[129]A.P.U!#REF!</definedName>
    <definedName name="TOTALITEM1.2.6_76">[129]A.P.U!#REF!</definedName>
    <definedName name="TOTALITEM1.2.6_78">[129]A.P.U!#REF!</definedName>
    <definedName name="TOTALITEM1.2.6_79">[129]A.P.U!#REF!</definedName>
    <definedName name="TOTALITEM1.2.6_9">[129]A.P.U!#REF!</definedName>
    <definedName name="TOTALITEM1.3.1">#REF!</definedName>
    <definedName name="TOTALITEM1.3.1_1">#REF!</definedName>
    <definedName name="TOTALITEM1.3.1_10">[129]A.P.U!#REF!</definedName>
    <definedName name="TOTALITEM1.3.1_11">[129]A.P.U!#REF!</definedName>
    <definedName name="TOTALITEM1.3.1_12">[129]A.P.U!#REF!</definedName>
    <definedName name="TOTALITEM1.3.1_13">[129]A.P.U!#REF!</definedName>
    <definedName name="TOTALITEM1.3.1_14">[129]A.P.U!#REF!</definedName>
    <definedName name="TOTALITEM1.3.1_15">[129]A.P.U!#REF!</definedName>
    <definedName name="TOTALITEM1.3.1_16">[129]A.P.U!#REF!</definedName>
    <definedName name="TOTALITEM1.3.1_17">[129]A.P.U!#REF!</definedName>
    <definedName name="TOTALITEM1.3.1_18">[129]A.P.U!#REF!</definedName>
    <definedName name="TOTALITEM1.3.1_19">[129]A.P.U!#REF!</definedName>
    <definedName name="TOTALITEM1.3.1_2">#REF!</definedName>
    <definedName name="TOTALITEM1.3.1_20">[129]A.P.U!#REF!</definedName>
    <definedName name="TOTALITEM1.3.1_21">[129]A.P.U!#REF!</definedName>
    <definedName name="TOTALITEM1.3.1_22">[129]A.P.U!#REF!</definedName>
    <definedName name="TOTALITEM1.3.1_23">[129]A.P.U!#REF!</definedName>
    <definedName name="TOTALITEM1.3.1_24">[129]A.P.U!#REF!</definedName>
    <definedName name="TOTALITEM1.3.1_25">[129]A.P.U!#REF!</definedName>
    <definedName name="TOTALITEM1.3.1_26">[129]A.P.U!#REF!</definedName>
    <definedName name="TOTALITEM1.3.1_27">[129]A.P.U!#REF!</definedName>
    <definedName name="TOTALITEM1.3.1_28">[129]A.P.U!#REF!</definedName>
    <definedName name="TOTALITEM1.3.1_29">[129]A.P.U!#REF!</definedName>
    <definedName name="TOTALITEM1.3.1_3">[130]A.P.U!#REF!</definedName>
    <definedName name="TOTALITEM1.3.1_30">[129]A.P.U!#REF!</definedName>
    <definedName name="TOTALITEM1.3.1_31">[129]A.P.U!#REF!</definedName>
    <definedName name="TOTALITEM1.3.1_32">[129]A.P.U!#REF!</definedName>
    <definedName name="TOTALITEM1.3.1_33">[129]A.P.U!#REF!</definedName>
    <definedName name="TOTALITEM1.3.1_34">[129]A.P.U!#REF!</definedName>
    <definedName name="TOTALITEM1.3.1_35">[129]A.P.U!#REF!</definedName>
    <definedName name="TOTALITEM1.3.1_36">[129]A.P.U!#REF!</definedName>
    <definedName name="TOTALITEM1.3.1_37">[129]A.P.U!#REF!</definedName>
    <definedName name="TOTALITEM1.3.1_38">[129]A.P.U!#REF!</definedName>
    <definedName name="TOTALITEM1.3.1_39">[129]A.P.U!#REF!</definedName>
    <definedName name="TOTALITEM1.3.1_4">#REF!</definedName>
    <definedName name="TOTALITEM1.3.1_40">[129]A.P.U!#REF!</definedName>
    <definedName name="TOTALITEM1.3.1_41">[129]A.P.U!#REF!</definedName>
    <definedName name="TOTALITEM1.3.1_42">[129]A.P.U!#REF!</definedName>
    <definedName name="TOTALITEM1.3.1_43">[129]A.P.U!#REF!</definedName>
    <definedName name="TOTALITEM1.3.1_44">[129]A.P.U!#REF!</definedName>
    <definedName name="TOTALITEM1.3.1_45">[129]A.P.U!#REF!</definedName>
    <definedName name="TOTALITEM1.3.1_46">[129]A.P.U!#REF!</definedName>
    <definedName name="TOTALITEM1.3.1_47">[129]A.P.U!#REF!</definedName>
    <definedName name="TOTALITEM1.3.1_48">[129]A.P.U!#REF!</definedName>
    <definedName name="TOTALITEM1.3.1_49">[129]A.P.U!#REF!</definedName>
    <definedName name="TOTALITEM1.3.1_5">[129]A.P.U!#REF!</definedName>
    <definedName name="TOTALITEM1.3.1_50">[129]A.P.U!#REF!</definedName>
    <definedName name="TOTALITEM1.3.1_51">[129]A.P.U!#REF!</definedName>
    <definedName name="TOTALITEM1.3.1_52">[129]A.P.U!#REF!</definedName>
    <definedName name="TOTALITEM1.3.1_53">[129]A.P.U!#REF!</definedName>
    <definedName name="TOTALITEM1.3.1_54">[129]A.P.U!#REF!</definedName>
    <definedName name="TOTALITEM1.3.1_55">[129]A.P.U!#REF!</definedName>
    <definedName name="TOTALITEM1.3.1_56">[129]A.P.U!#REF!</definedName>
    <definedName name="TOTALITEM1.3.1_57">[129]A.P.U!#REF!</definedName>
    <definedName name="TOTALITEM1.3.1_58">[129]A.P.U!#REF!</definedName>
    <definedName name="TOTALITEM1.3.1_59">#REF!</definedName>
    <definedName name="TOTALITEM1.3.1_60">#REF!</definedName>
    <definedName name="TOTALITEM1.3.1_61">[129]A.P.U!#REF!</definedName>
    <definedName name="TOTALITEM1.3.1_62">[129]A.P.U!#REF!</definedName>
    <definedName name="TOTALITEM1.3.1_63">[129]A.P.U!#REF!</definedName>
    <definedName name="TOTALITEM1.3.1_64">[129]A.P.U!#REF!</definedName>
    <definedName name="TOTALITEM1.3.1_65">[129]A.P.U!#REF!</definedName>
    <definedName name="TOTALITEM1.3.1_66">[129]A.P.U!#REF!</definedName>
    <definedName name="TOTALITEM1.3.1_67">[129]A.P.U!#REF!</definedName>
    <definedName name="TOTALITEM1.3.1_68">[129]A.P.U!#REF!</definedName>
    <definedName name="TOTALITEM1.3.1_69">[129]A.P.U!#REF!</definedName>
    <definedName name="TOTALITEM1.3.1_70">[129]A.P.U!#REF!</definedName>
    <definedName name="TOTALITEM1.3.1_71">[129]A.P.U!#REF!</definedName>
    <definedName name="TOTALITEM1.3.1_72">[129]A.P.U!#REF!</definedName>
    <definedName name="TOTALITEM1.3.1_73">[129]A.P.U!#REF!</definedName>
    <definedName name="TOTALITEM1.3.1_74">[129]A.P.U!#REF!</definedName>
    <definedName name="TOTALITEM1.3.1_75">[129]A.P.U!#REF!</definedName>
    <definedName name="TOTALITEM1.3.1_76">[129]A.P.U!#REF!</definedName>
    <definedName name="TOTALITEM1.3.1_78">[129]A.P.U!#REF!</definedName>
    <definedName name="TOTALITEM1.3.1_79">[129]A.P.U!#REF!</definedName>
    <definedName name="TOTALITEM1.3.1_9">[129]A.P.U!#REF!</definedName>
    <definedName name="TOTALITEM1.4">#REF!</definedName>
    <definedName name="TOTALITEM1.4_1">#REF!</definedName>
    <definedName name="TOTALITEM1.4_10">[129]A.P.U!#REF!</definedName>
    <definedName name="TOTALITEM1.4_11">[129]A.P.U!#REF!</definedName>
    <definedName name="TOTALITEM1.4_12">[129]A.P.U!#REF!</definedName>
    <definedName name="TOTALITEM1.4_13">[129]A.P.U!#REF!</definedName>
    <definedName name="TOTALITEM1.4_14">[129]A.P.U!#REF!</definedName>
    <definedName name="TOTALITEM1.4_15">[129]A.P.U!#REF!</definedName>
    <definedName name="TOTALITEM1.4_16">[129]A.P.U!#REF!</definedName>
    <definedName name="TOTALITEM1.4_17">[129]A.P.U!#REF!</definedName>
    <definedName name="TOTALITEM1.4_18">[129]A.P.U!#REF!</definedName>
    <definedName name="TOTALITEM1.4_19">[129]A.P.U!#REF!</definedName>
    <definedName name="TOTALITEM1.4_2">#REF!</definedName>
    <definedName name="TOTALITEM1.4_20">[129]A.P.U!#REF!</definedName>
    <definedName name="TOTALITEM1.4_21">[129]A.P.U!#REF!</definedName>
    <definedName name="TOTALITEM1.4_22">[129]A.P.U!#REF!</definedName>
    <definedName name="TOTALITEM1.4_23">[129]A.P.U!#REF!</definedName>
    <definedName name="TOTALITEM1.4_24">[129]A.P.U!#REF!</definedName>
    <definedName name="TOTALITEM1.4_25">[129]A.P.U!#REF!</definedName>
    <definedName name="TOTALITEM1.4_26">[129]A.P.U!#REF!</definedName>
    <definedName name="TOTALITEM1.4_27">[129]A.P.U!#REF!</definedName>
    <definedName name="TOTALITEM1.4_28">[129]A.P.U!#REF!</definedName>
    <definedName name="TOTALITEM1.4_29">[129]A.P.U!#REF!</definedName>
    <definedName name="TOTALITEM1.4_3">[130]A.P.U!#REF!</definedName>
    <definedName name="TOTALITEM1.4_30">[129]A.P.U!#REF!</definedName>
    <definedName name="TOTALITEM1.4_31">[129]A.P.U!#REF!</definedName>
    <definedName name="TOTALITEM1.4_32">[129]A.P.U!#REF!</definedName>
    <definedName name="TOTALITEM1.4_33">[129]A.P.U!#REF!</definedName>
    <definedName name="TOTALITEM1.4_34">[129]A.P.U!#REF!</definedName>
    <definedName name="TOTALITEM1.4_35">[129]A.P.U!#REF!</definedName>
    <definedName name="TOTALITEM1.4_36">[129]A.P.U!#REF!</definedName>
    <definedName name="TOTALITEM1.4_37">[129]A.P.U!#REF!</definedName>
    <definedName name="TOTALITEM1.4_38">[129]A.P.U!#REF!</definedName>
    <definedName name="TOTALITEM1.4_39">[129]A.P.U!#REF!</definedName>
    <definedName name="TOTALITEM1.4_4">#REF!</definedName>
    <definedName name="TOTALITEM1.4_40">[129]A.P.U!#REF!</definedName>
    <definedName name="TOTALITEM1.4_41">[129]A.P.U!#REF!</definedName>
    <definedName name="TOTALITEM1.4_42">[129]A.P.U!#REF!</definedName>
    <definedName name="TOTALITEM1.4_43">[129]A.P.U!#REF!</definedName>
    <definedName name="TOTALITEM1.4_44">[129]A.P.U!#REF!</definedName>
    <definedName name="TOTALITEM1.4_45">[129]A.P.U!#REF!</definedName>
    <definedName name="TOTALITEM1.4_46">[129]A.P.U!#REF!</definedName>
    <definedName name="TOTALITEM1.4_47">[129]A.P.U!#REF!</definedName>
    <definedName name="TOTALITEM1.4_48">[129]A.P.U!#REF!</definedName>
    <definedName name="TOTALITEM1.4_49">[129]A.P.U!#REF!</definedName>
    <definedName name="TOTALITEM1.4_5">[129]A.P.U!#REF!</definedName>
    <definedName name="TOTALITEM1.4_50">[129]A.P.U!#REF!</definedName>
    <definedName name="TOTALITEM1.4_51">[129]A.P.U!#REF!</definedName>
    <definedName name="TOTALITEM1.4_52">[129]A.P.U!#REF!</definedName>
    <definedName name="TOTALITEM1.4_53">[129]A.P.U!#REF!</definedName>
    <definedName name="TOTALITEM1.4_54">[129]A.P.U!#REF!</definedName>
    <definedName name="TOTALITEM1.4_55">[129]A.P.U!#REF!</definedName>
    <definedName name="TOTALITEM1.4_56">[129]A.P.U!#REF!</definedName>
    <definedName name="TOTALITEM1.4_57">[129]A.P.U!#REF!</definedName>
    <definedName name="TOTALITEM1.4_58">[129]A.P.U!#REF!</definedName>
    <definedName name="TOTALITEM1.4_59">#REF!</definedName>
    <definedName name="TOTALITEM1.4_60">#REF!</definedName>
    <definedName name="TOTALITEM1.4_61">[129]A.P.U!#REF!</definedName>
    <definedName name="TOTALITEM1.4_62">[129]A.P.U!#REF!</definedName>
    <definedName name="TOTALITEM1.4_63">[129]A.P.U!#REF!</definedName>
    <definedName name="TOTALITEM1.4_64">[129]A.P.U!#REF!</definedName>
    <definedName name="TOTALITEM1.4_65">[129]A.P.U!#REF!</definedName>
    <definedName name="TOTALITEM1.4_66">[129]A.P.U!#REF!</definedName>
    <definedName name="TOTALITEM1.4_67">[129]A.P.U!#REF!</definedName>
    <definedName name="TOTALITEM1.4_68">[129]A.P.U!#REF!</definedName>
    <definedName name="TOTALITEM1.4_69">[129]A.P.U!#REF!</definedName>
    <definedName name="TOTALITEM1.4_70">[129]A.P.U!#REF!</definedName>
    <definedName name="TOTALITEM1.4_71">[129]A.P.U!#REF!</definedName>
    <definedName name="TOTALITEM1.4_72">[129]A.P.U!#REF!</definedName>
    <definedName name="TOTALITEM1.4_73">[129]A.P.U!#REF!</definedName>
    <definedName name="TOTALITEM1.4_74">[129]A.P.U!#REF!</definedName>
    <definedName name="TOTALITEM1.4_75">[129]A.P.U!#REF!</definedName>
    <definedName name="TOTALITEM1.4_76">[129]A.P.U!#REF!</definedName>
    <definedName name="TOTALITEM1.4_78">[129]A.P.U!#REF!</definedName>
    <definedName name="TOTALITEM1.4_79">[129]A.P.U!#REF!</definedName>
    <definedName name="TOTALITEM1.4_9">[129]A.P.U!#REF!</definedName>
    <definedName name="TOTALITEM1.5">#REF!</definedName>
    <definedName name="TOTALITEM1.5_1">#REF!</definedName>
    <definedName name="TOTALITEM1.5_10">[129]A.P.U!#REF!</definedName>
    <definedName name="TOTALITEM1.5_11">[129]A.P.U!#REF!</definedName>
    <definedName name="TOTALITEM1.5_12">[129]A.P.U!#REF!</definedName>
    <definedName name="TOTALITEM1.5_13">[129]A.P.U!#REF!</definedName>
    <definedName name="TOTALITEM1.5_14">[129]A.P.U!#REF!</definedName>
    <definedName name="TOTALITEM1.5_15">[129]A.P.U!#REF!</definedName>
    <definedName name="TOTALITEM1.5_16">[129]A.P.U!#REF!</definedName>
    <definedName name="TOTALITEM1.5_17">[129]A.P.U!#REF!</definedName>
    <definedName name="TOTALITEM1.5_18">[129]A.P.U!#REF!</definedName>
    <definedName name="TOTALITEM1.5_19">[129]A.P.U!#REF!</definedName>
    <definedName name="TOTALITEM1.5_2">#REF!</definedName>
    <definedName name="TOTALITEM1.5_20">[129]A.P.U!#REF!</definedName>
    <definedName name="TOTALITEM1.5_21">[129]A.P.U!#REF!</definedName>
    <definedName name="TOTALITEM1.5_22">[129]A.P.U!#REF!</definedName>
    <definedName name="TOTALITEM1.5_23">[129]A.P.U!#REF!</definedName>
    <definedName name="TOTALITEM1.5_24">[129]A.P.U!#REF!</definedName>
    <definedName name="TOTALITEM1.5_25">[129]A.P.U!#REF!</definedName>
    <definedName name="TOTALITEM1.5_26">[129]A.P.U!#REF!</definedName>
    <definedName name="TOTALITEM1.5_27">[129]A.P.U!#REF!</definedName>
    <definedName name="TOTALITEM1.5_28">[129]A.P.U!#REF!</definedName>
    <definedName name="TOTALITEM1.5_29">[129]A.P.U!#REF!</definedName>
    <definedName name="TOTALITEM1.5_3">[130]A.P.U!#REF!</definedName>
    <definedName name="TOTALITEM1.5_30">[129]A.P.U!#REF!</definedName>
    <definedName name="TOTALITEM1.5_31">[129]A.P.U!#REF!</definedName>
    <definedName name="TOTALITEM1.5_32">[129]A.P.U!#REF!</definedName>
    <definedName name="TOTALITEM1.5_33">[129]A.P.U!#REF!</definedName>
    <definedName name="TOTALITEM1.5_34">[129]A.P.U!#REF!</definedName>
    <definedName name="TOTALITEM1.5_35">[129]A.P.U!#REF!</definedName>
    <definedName name="TOTALITEM1.5_36">[129]A.P.U!#REF!</definedName>
    <definedName name="TOTALITEM1.5_37">[129]A.P.U!#REF!</definedName>
    <definedName name="TOTALITEM1.5_38">[129]A.P.U!#REF!</definedName>
    <definedName name="TOTALITEM1.5_39">[129]A.P.U!#REF!</definedName>
    <definedName name="TOTALITEM1.5_4">#REF!</definedName>
    <definedName name="TOTALITEM1.5_40">[129]A.P.U!#REF!</definedName>
    <definedName name="TOTALITEM1.5_41">[129]A.P.U!#REF!</definedName>
    <definedName name="TOTALITEM1.5_42">[129]A.P.U!#REF!</definedName>
    <definedName name="TOTALITEM1.5_43">[129]A.P.U!#REF!</definedName>
    <definedName name="TOTALITEM1.5_44">[129]A.P.U!#REF!</definedName>
    <definedName name="TOTALITEM1.5_45">[129]A.P.U!#REF!</definedName>
    <definedName name="TOTALITEM1.5_46">[129]A.P.U!#REF!</definedName>
    <definedName name="TOTALITEM1.5_47">[129]A.P.U!#REF!</definedName>
    <definedName name="TOTALITEM1.5_48">[129]A.P.U!#REF!</definedName>
    <definedName name="TOTALITEM1.5_49">[129]A.P.U!#REF!</definedName>
    <definedName name="TOTALITEM1.5_5">[129]A.P.U!#REF!</definedName>
    <definedName name="TOTALITEM1.5_50">[129]A.P.U!#REF!</definedName>
    <definedName name="TOTALITEM1.5_51">[129]A.P.U!#REF!</definedName>
    <definedName name="TOTALITEM1.5_52">[129]A.P.U!#REF!</definedName>
    <definedName name="TOTALITEM1.5_53">[129]A.P.U!#REF!</definedName>
    <definedName name="TOTALITEM1.5_54">[129]A.P.U!#REF!</definedName>
    <definedName name="TOTALITEM1.5_55">[129]A.P.U!#REF!</definedName>
    <definedName name="TOTALITEM1.5_56">[129]A.P.U!#REF!</definedName>
    <definedName name="TOTALITEM1.5_57">[129]A.P.U!#REF!</definedName>
    <definedName name="TOTALITEM1.5_58">[129]A.P.U!#REF!</definedName>
    <definedName name="TOTALITEM1.5_59">#REF!</definedName>
    <definedName name="TOTALITEM1.5_60">#REF!</definedName>
    <definedName name="TOTALITEM1.5_61">[129]A.P.U!#REF!</definedName>
    <definedName name="TOTALITEM1.5_62">[129]A.P.U!#REF!</definedName>
    <definedName name="TOTALITEM1.5_63">[129]A.P.U!#REF!</definedName>
    <definedName name="TOTALITEM1.5_64">[129]A.P.U!#REF!</definedName>
    <definedName name="TOTALITEM1.5_65">[129]A.P.U!#REF!</definedName>
    <definedName name="TOTALITEM1.5_66">[129]A.P.U!#REF!</definedName>
    <definedName name="TOTALITEM1.5_67">[129]A.P.U!#REF!</definedName>
    <definedName name="TOTALITEM1.5_68">[129]A.P.U!#REF!</definedName>
    <definedName name="TOTALITEM1.5_69">[129]A.P.U!#REF!</definedName>
    <definedName name="TOTALITEM1.5_70">[129]A.P.U!#REF!</definedName>
    <definedName name="TOTALITEM1.5_71">[129]A.P.U!#REF!</definedName>
    <definedName name="TOTALITEM1.5_72">[129]A.P.U!#REF!</definedName>
    <definedName name="TOTALITEM1.5_73">[129]A.P.U!#REF!</definedName>
    <definedName name="TOTALITEM1.5_74">[129]A.P.U!#REF!</definedName>
    <definedName name="TOTALITEM1.5_75">[129]A.P.U!#REF!</definedName>
    <definedName name="TOTALITEM1.5_76">[129]A.P.U!#REF!</definedName>
    <definedName name="TOTALITEM1.5_78">[129]A.P.U!#REF!</definedName>
    <definedName name="TOTALITEM1.5_79">[129]A.P.U!#REF!</definedName>
    <definedName name="TOTALITEM1.5_9">[129]A.P.U!#REF!</definedName>
    <definedName name="TOTALITEM1.6">#REF!</definedName>
    <definedName name="TOTALITEM1.6_1">#REF!</definedName>
    <definedName name="TOTALITEM1.6_10">[129]A.P.U!#REF!</definedName>
    <definedName name="TOTALITEM1.6_11">[129]A.P.U!#REF!</definedName>
    <definedName name="TOTALITEM1.6_12">[129]A.P.U!#REF!</definedName>
    <definedName name="TOTALITEM1.6_13">[129]A.P.U!#REF!</definedName>
    <definedName name="TOTALITEM1.6_14">[129]A.P.U!#REF!</definedName>
    <definedName name="TOTALITEM1.6_15">[129]A.P.U!#REF!</definedName>
    <definedName name="TOTALITEM1.6_16">[129]A.P.U!#REF!</definedName>
    <definedName name="TOTALITEM1.6_17">[129]A.P.U!#REF!</definedName>
    <definedName name="TOTALITEM1.6_18">[129]A.P.U!#REF!</definedName>
    <definedName name="TOTALITEM1.6_19">[129]A.P.U!#REF!</definedName>
    <definedName name="TOTALITEM1.6_2">#REF!</definedName>
    <definedName name="TOTALITEM1.6_20">[129]A.P.U!#REF!</definedName>
    <definedName name="TOTALITEM1.6_21">[129]A.P.U!#REF!</definedName>
    <definedName name="TOTALITEM1.6_22">[129]A.P.U!#REF!</definedName>
    <definedName name="TOTALITEM1.6_23">[129]A.P.U!#REF!</definedName>
    <definedName name="TOTALITEM1.6_24">[129]A.P.U!#REF!</definedName>
    <definedName name="TOTALITEM1.6_25">[129]A.P.U!#REF!</definedName>
    <definedName name="TOTALITEM1.6_26">[129]A.P.U!#REF!</definedName>
    <definedName name="TOTALITEM1.6_27">[129]A.P.U!#REF!</definedName>
    <definedName name="TOTALITEM1.6_28">[129]A.P.U!#REF!</definedName>
    <definedName name="TOTALITEM1.6_29">[129]A.P.U!#REF!</definedName>
    <definedName name="TOTALITEM1.6_3">[130]A.P.U!#REF!</definedName>
    <definedName name="TOTALITEM1.6_30">[129]A.P.U!#REF!</definedName>
    <definedName name="TOTALITEM1.6_31">[129]A.P.U!#REF!</definedName>
    <definedName name="TOTALITEM1.6_32">[129]A.P.U!#REF!</definedName>
    <definedName name="TOTALITEM1.6_33">[129]A.P.U!#REF!</definedName>
    <definedName name="TOTALITEM1.6_34">[129]A.P.U!#REF!</definedName>
    <definedName name="TOTALITEM1.6_35">[129]A.P.U!#REF!</definedName>
    <definedName name="TOTALITEM1.6_36">[129]A.P.U!#REF!</definedName>
    <definedName name="TOTALITEM1.6_37">[129]A.P.U!#REF!</definedName>
    <definedName name="TOTALITEM1.6_38">[129]A.P.U!#REF!</definedName>
    <definedName name="TOTALITEM1.6_39">[129]A.P.U!#REF!</definedName>
    <definedName name="TOTALITEM1.6_4">#REF!</definedName>
    <definedName name="TOTALITEM1.6_40">[129]A.P.U!#REF!</definedName>
    <definedName name="TOTALITEM1.6_41">[129]A.P.U!#REF!</definedName>
    <definedName name="TOTALITEM1.6_42">[129]A.P.U!#REF!</definedName>
    <definedName name="TOTALITEM1.6_43">[129]A.P.U!#REF!</definedName>
    <definedName name="TOTALITEM1.6_44">[129]A.P.U!#REF!</definedName>
    <definedName name="TOTALITEM1.6_45">[129]A.P.U!#REF!</definedName>
    <definedName name="TOTALITEM1.6_46">[129]A.P.U!#REF!</definedName>
    <definedName name="TOTALITEM1.6_47">[129]A.P.U!#REF!</definedName>
    <definedName name="TOTALITEM1.6_48">[129]A.P.U!#REF!</definedName>
    <definedName name="TOTALITEM1.6_49">[129]A.P.U!#REF!</definedName>
    <definedName name="TOTALITEM1.6_5">[129]A.P.U!#REF!</definedName>
    <definedName name="TOTALITEM1.6_50">[129]A.P.U!#REF!</definedName>
    <definedName name="TOTALITEM1.6_51">[129]A.P.U!#REF!</definedName>
    <definedName name="TOTALITEM1.6_52">[129]A.P.U!#REF!</definedName>
    <definedName name="TOTALITEM1.6_53">[129]A.P.U!#REF!</definedName>
    <definedName name="TOTALITEM1.6_54">[129]A.P.U!#REF!</definedName>
    <definedName name="TOTALITEM1.6_55">[129]A.P.U!#REF!</definedName>
    <definedName name="TOTALITEM1.6_56">[129]A.P.U!#REF!</definedName>
    <definedName name="TOTALITEM1.6_57">[129]A.P.U!#REF!</definedName>
    <definedName name="TOTALITEM1.6_58">[129]A.P.U!#REF!</definedName>
    <definedName name="TOTALITEM1.6_59">#REF!</definedName>
    <definedName name="TOTALITEM1.6_60">#REF!</definedName>
    <definedName name="TOTALITEM1.6_61">[129]A.P.U!#REF!</definedName>
    <definedName name="TOTALITEM1.6_62">[129]A.P.U!#REF!</definedName>
    <definedName name="TOTALITEM1.6_63">[129]A.P.U!#REF!</definedName>
    <definedName name="TOTALITEM1.6_64">[129]A.P.U!#REF!</definedName>
    <definedName name="TOTALITEM1.6_65">[129]A.P.U!#REF!</definedName>
    <definedName name="TOTALITEM1.6_66">[129]A.P.U!#REF!</definedName>
    <definedName name="TOTALITEM1.6_67">[129]A.P.U!#REF!</definedName>
    <definedName name="TOTALITEM1.6_68">[129]A.P.U!#REF!</definedName>
    <definedName name="TOTALITEM1.6_69">[129]A.P.U!#REF!</definedName>
    <definedName name="TOTALITEM1.6_70">[129]A.P.U!#REF!</definedName>
    <definedName name="TOTALITEM1.6_71">[129]A.P.U!#REF!</definedName>
    <definedName name="TOTALITEM1.6_72">[129]A.P.U!#REF!</definedName>
    <definedName name="TOTALITEM1.6_73">[129]A.P.U!#REF!</definedName>
    <definedName name="TOTALITEM1.6_74">[129]A.P.U!#REF!</definedName>
    <definedName name="TOTALITEM1.6_75">[129]A.P.U!#REF!</definedName>
    <definedName name="TOTALITEM1.6_76">[129]A.P.U!#REF!</definedName>
    <definedName name="TOTALITEM1.6_78">[129]A.P.U!#REF!</definedName>
    <definedName name="TOTALITEM1.6_79">[129]A.P.U!#REF!</definedName>
    <definedName name="TOTALITEM1.6_9">[129]A.P.U!#REF!</definedName>
    <definedName name="TOTALITEM1.7">#REF!</definedName>
    <definedName name="TOTALITEM1.7_1">#REF!</definedName>
    <definedName name="TOTALITEM1.7_10">[129]A.P.U!#REF!</definedName>
    <definedName name="TOTALITEM1.7_11">[129]A.P.U!#REF!</definedName>
    <definedName name="TOTALITEM1.7_12">[129]A.P.U!#REF!</definedName>
    <definedName name="TOTALITEM1.7_13">[129]A.P.U!#REF!</definedName>
    <definedName name="TOTALITEM1.7_14">[129]A.P.U!#REF!</definedName>
    <definedName name="TOTALITEM1.7_15">[129]A.P.U!#REF!</definedName>
    <definedName name="TOTALITEM1.7_16">[129]A.P.U!#REF!</definedName>
    <definedName name="TOTALITEM1.7_17">[129]A.P.U!#REF!</definedName>
    <definedName name="TOTALITEM1.7_18">[129]A.P.U!#REF!</definedName>
    <definedName name="TOTALITEM1.7_19">[129]A.P.U!#REF!</definedName>
    <definedName name="TOTALITEM1.7_2">#REF!</definedName>
    <definedName name="TOTALITEM1.7_20">[129]A.P.U!#REF!</definedName>
    <definedName name="TOTALITEM1.7_21">[129]A.P.U!#REF!</definedName>
    <definedName name="TOTALITEM1.7_22">[129]A.P.U!#REF!</definedName>
    <definedName name="TOTALITEM1.7_23">[129]A.P.U!#REF!</definedName>
    <definedName name="TOTALITEM1.7_24">[129]A.P.U!#REF!</definedName>
    <definedName name="TOTALITEM1.7_25">[129]A.P.U!#REF!</definedName>
    <definedName name="TOTALITEM1.7_26">[129]A.P.U!#REF!</definedName>
    <definedName name="TOTALITEM1.7_27">[129]A.P.U!#REF!</definedName>
    <definedName name="TOTALITEM1.7_28">[129]A.P.U!#REF!</definedName>
    <definedName name="TOTALITEM1.7_29">[129]A.P.U!#REF!</definedName>
    <definedName name="TOTALITEM1.7_3">[130]A.P.U!#REF!</definedName>
    <definedName name="TOTALITEM1.7_30">[129]A.P.U!#REF!</definedName>
    <definedName name="TOTALITEM1.7_31">[129]A.P.U!#REF!</definedName>
    <definedName name="TOTALITEM1.7_32">[129]A.P.U!#REF!</definedName>
    <definedName name="TOTALITEM1.7_33">[129]A.P.U!#REF!</definedName>
    <definedName name="TOTALITEM1.7_34">[129]A.P.U!#REF!</definedName>
    <definedName name="TOTALITEM1.7_35">[129]A.P.U!#REF!</definedName>
    <definedName name="TOTALITEM1.7_36">[129]A.P.U!#REF!</definedName>
    <definedName name="TOTALITEM1.7_37">[129]A.P.U!#REF!</definedName>
    <definedName name="TOTALITEM1.7_38">[129]A.P.U!#REF!</definedName>
    <definedName name="TOTALITEM1.7_39">[129]A.P.U!#REF!</definedName>
    <definedName name="TOTALITEM1.7_4">#REF!</definedName>
    <definedName name="TOTALITEM1.7_40">[129]A.P.U!#REF!</definedName>
    <definedName name="TOTALITEM1.7_41">[129]A.P.U!#REF!</definedName>
    <definedName name="TOTALITEM1.7_42">[129]A.P.U!#REF!</definedName>
    <definedName name="TOTALITEM1.7_43">[129]A.P.U!#REF!</definedName>
    <definedName name="TOTALITEM1.7_44">[129]A.P.U!#REF!</definedName>
    <definedName name="TOTALITEM1.7_45">[129]A.P.U!#REF!</definedName>
    <definedName name="TOTALITEM1.7_46">[129]A.P.U!#REF!</definedName>
    <definedName name="TOTALITEM1.7_47">[129]A.P.U!#REF!</definedName>
    <definedName name="TOTALITEM1.7_48">[129]A.P.U!#REF!</definedName>
    <definedName name="TOTALITEM1.7_49">[129]A.P.U!#REF!</definedName>
    <definedName name="TOTALITEM1.7_5">[129]A.P.U!#REF!</definedName>
    <definedName name="TOTALITEM1.7_50">[129]A.P.U!#REF!</definedName>
    <definedName name="TOTALITEM1.7_51">[129]A.P.U!#REF!</definedName>
    <definedName name="TOTALITEM1.7_52">[129]A.P.U!#REF!</definedName>
    <definedName name="TOTALITEM1.7_53">[129]A.P.U!#REF!</definedName>
    <definedName name="TOTALITEM1.7_54">[129]A.P.U!#REF!</definedName>
    <definedName name="TOTALITEM1.7_55">[129]A.P.U!#REF!</definedName>
    <definedName name="TOTALITEM1.7_56">[129]A.P.U!#REF!</definedName>
    <definedName name="TOTALITEM1.7_57">[129]A.P.U!#REF!</definedName>
    <definedName name="TOTALITEM1.7_58">[129]A.P.U!#REF!</definedName>
    <definedName name="TOTALITEM1.7_59">#REF!</definedName>
    <definedName name="TOTALITEM1.7_60">#REF!</definedName>
    <definedName name="TOTALITEM1.7_61">[129]A.P.U!#REF!</definedName>
    <definedName name="TOTALITEM1.7_62">[129]A.P.U!#REF!</definedName>
    <definedName name="TOTALITEM1.7_63">[129]A.P.U!#REF!</definedName>
    <definedName name="TOTALITEM1.7_64">[129]A.P.U!#REF!</definedName>
    <definedName name="TOTALITEM1.7_65">[129]A.P.U!#REF!</definedName>
    <definedName name="TOTALITEM1.7_66">[129]A.P.U!#REF!</definedName>
    <definedName name="TOTALITEM1.7_67">[129]A.P.U!#REF!</definedName>
    <definedName name="TOTALITEM1.7_68">[129]A.P.U!#REF!</definedName>
    <definedName name="TOTALITEM1.7_69">[129]A.P.U!#REF!</definedName>
    <definedName name="TOTALITEM1.7_70">[129]A.P.U!#REF!</definedName>
    <definedName name="TOTALITEM1.7_71">[129]A.P.U!#REF!</definedName>
    <definedName name="TOTALITEM1.7_72">[129]A.P.U!#REF!</definedName>
    <definedName name="TOTALITEM1.7_73">[129]A.P.U!#REF!</definedName>
    <definedName name="TOTALITEM1.7_74">[129]A.P.U!#REF!</definedName>
    <definedName name="TOTALITEM1.7_75">[129]A.P.U!#REF!</definedName>
    <definedName name="TOTALITEM1.7_76">[129]A.P.U!#REF!</definedName>
    <definedName name="TOTALITEM1.7_78">[129]A.P.U!#REF!</definedName>
    <definedName name="TOTALITEM1.7_79">[129]A.P.U!#REF!</definedName>
    <definedName name="TOTALITEM1.7_9">[129]A.P.U!#REF!</definedName>
    <definedName name="TOTALITEM1.8">#REF!</definedName>
    <definedName name="TOTALITEM1.8_1">#REF!</definedName>
    <definedName name="TOTALITEM1.8_10">[129]A.P.U!#REF!</definedName>
    <definedName name="TOTALITEM1.8_11">[129]A.P.U!#REF!</definedName>
    <definedName name="TOTALITEM1.8_12">[129]A.P.U!#REF!</definedName>
    <definedName name="TOTALITEM1.8_13">[129]A.P.U!#REF!</definedName>
    <definedName name="TOTALITEM1.8_14">[129]A.P.U!#REF!</definedName>
    <definedName name="TOTALITEM1.8_15">[129]A.P.U!#REF!</definedName>
    <definedName name="TOTALITEM1.8_16">[129]A.P.U!#REF!</definedName>
    <definedName name="TOTALITEM1.8_17">[129]A.P.U!#REF!</definedName>
    <definedName name="TOTALITEM1.8_18">[129]A.P.U!#REF!</definedName>
    <definedName name="TOTALITEM1.8_19">[129]A.P.U!#REF!</definedName>
    <definedName name="TOTALITEM1.8_2">#REF!</definedName>
    <definedName name="TOTALITEM1.8_20">[129]A.P.U!#REF!</definedName>
    <definedName name="TOTALITEM1.8_21">[129]A.P.U!#REF!</definedName>
    <definedName name="TOTALITEM1.8_22">[129]A.P.U!#REF!</definedName>
    <definedName name="TOTALITEM1.8_23">[129]A.P.U!#REF!</definedName>
    <definedName name="TOTALITEM1.8_24">[129]A.P.U!#REF!</definedName>
    <definedName name="TOTALITEM1.8_25">[129]A.P.U!#REF!</definedName>
    <definedName name="TOTALITEM1.8_26">[129]A.P.U!#REF!</definedName>
    <definedName name="TOTALITEM1.8_27">[129]A.P.U!#REF!</definedName>
    <definedName name="TOTALITEM1.8_28">[129]A.P.U!#REF!</definedName>
    <definedName name="TOTALITEM1.8_29">[129]A.P.U!#REF!</definedName>
    <definedName name="TOTALITEM1.8_3">[130]A.P.U!#REF!</definedName>
    <definedName name="TOTALITEM1.8_30">[129]A.P.U!#REF!</definedName>
    <definedName name="TOTALITEM1.8_31">[129]A.P.U!#REF!</definedName>
    <definedName name="TOTALITEM1.8_32">[129]A.P.U!#REF!</definedName>
    <definedName name="TOTALITEM1.8_33">[129]A.P.U!#REF!</definedName>
    <definedName name="TOTALITEM1.8_34">[129]A.P.U!#REF!</definedName>
    <definedName name="TOTALITEM1.8_35">[129]A.P.U!#REF!</definedName>
    <definedName name="TOTALITEM1.8_36">[129]A.P.U!#REF!</definedName>
    <definedName name="TOTALITEM1.8_37">[129]A.P.U!#REF!</definedName>
    <definedName name="TOTALITEM1.8_38">[129]A.P.U!#REF!</definedName>
    <definedName name="TOTALITEM1.8_39">[129]A.P.U!#REF!</definedName>
    <definedName name="TOTALITEM1.8_4">#REF!</definedName>
    <definedName name="TOTALITEM1.8_40">[129]A.P.U!#REF!</definedName>
    <definedName name="TOTALITEM1.8_41">[129]A.P.U!#REF!</definedName>
    <definedName name="TOTALITEM1.8_42">[129]A.P.U!#REF!</definedName>
    <definedName name="TOTALITEM1.8_43">[129]A.P.U!#REF!</definedName>
    <definedName name="TOTALITEM1.8_44">[129]A.P.U!#REF!</definedName>
    <definedName name="TOTALITEM1.8_45">[129]A.P.U!#REF!</definedName>
    <definedName name="TOTALITEM1.8_46">[129]A.P.U!#REF!</definedName>
    <definedName name="TOTALITEM1.8_47">[129]A.P.U!#REF!</definedName>
    <definedName name="TOTALITEM1.8_48">[129]A.P.U!#REF!</definedName>
    <definedName name="TOTALITEM1.8_49">[129]A.P.U!#REF!</definedName>
    <definedName name="TOTALITEM1.8_5">[129]A.P.U!#REF!</definedName>
    <definedName name="TOTALITEM1.8_50">[129]A.P.U!#REF!</definedName>
    <definedName name="TOTALITEM1.8_51">[129]A.P.U!#REF!</definedName>
    <definedName name="TOTALITEM1.8_52">[129]A.P.U!#REF!</definedName>
    <definedName name="TOTALITEM1.8_53">[129]A.P.U!#REF!</definedName>
    <definedName name="TOTALITEM1.8_54">[129]A.P.U!#REF!</definedName>
    <definedName name="TOTALITEM1.8_55">[129]A.P.U!#REF!</definedName>
    <definedName name="TOTALITEM1.8_56">[129]A.P.U!#REF!</definedName>
    <definedName name="TOTALITEM1.8_57">[129]A.P.U!#REF!</definedName>
    <definedName name="TOTALITEM1.8_58">[129]A.P.U!#REF!</definedName>
    <definedName name="TOTALITEM1.8_59">#REF!</definedName>
    <definedName name="TOTALITEM1.8_60">#REF!</definedName>
    <definedName name="TOTALITEM1.8_61">[129]A.P.U!#REF!</definedName>
    <definedName name="TOTALITEM1.8_62">[129]A.P.U!#REF!</definedName>
    <definedName name="TOTALITEM1.8_63">[129]A.P.U!#REF!</definedName>
    <definedName name="TOTALITEM1.8_64">[129]A.P.U!#REF!</definedName>
    <definedName name="TOTALITEM1.8_65">[129]A.P.U!#REF!</definedName>
    <definedName name="TOTALITEM1.8_66">[129]A.P.U!#REF!</definedName>
    <definedName name="TOTALITEM1.8_67">[129]A.P.U!#REF!</definedName>
    <definedName name="TOTALITEM1.8_68">[129]A.P.U!#REF!</definedName>
    <definedName name="TOTALITEM1.8_69">[129]A.P.U!#REF!</definedName>
    <definedName name="TOTALITEM1.8_70">[129]A.P.U!#REF!</definedName>
    <definedName name="TOTALITEM1.8_71">[129]A.P.U!#REF!</definedName>
    <definedName name="TOTALITEM1.8_72">[129]A.P.U!#REF!</definedName>
    <definedName name="TOTALITEM1.8_73">[129]A.P.U!#REF!</definedName>
    <definedName name="TOTALITEM1.8_74">[129]A.P.U!#REF!</definedName>
    <definedName name="TOTALITEM1.8_75">[129]A.P.U!#REF!</definedName>
    <definedName name="TOTALITEM1.8_76">[129]A.P.U!#REF!</definedName>
    <definedName name="TOTALITEM1.8_78">[129]A.P.U!#REF!</definedName>
    <definedName name="TOTALITEM1.8_79">[129]A.P.U!#REF!</definedName>
    <definedName name="TOTALITEM1.8_9">[129]A.P.U!#REF!</definedName>
    <definedName name="TOTALITEM10.1">#REF!</definedName>
    <definedName name="TOTALITEM10.1_1">#REF!</definedName>
    <definedName name="TOTALITEM10.1_10">[129]A.P.U!#REF!</definedName>
    <definedName name="TOTALITEM10.1_11">[129]A.P.U!#REF!</definedName>
    <definedName name="TOTALITEM10.1_12">[129]A.P.U!#REF!</definedName>
    <definedName name="TOTALITEM10.1_13">[129]A.P.U!#REF!</definedName>
    <definedName name="TOTALITEM10.1_14">[129]A.P.U!#REF!</definedName>
    <definedName name="TOTALITEM10.1_15">[129]A.P.U!#REF!</definedName>
    <definedName name="TOTALITEM10.1_16">[129]A.P.U!#REF!</definedName>
    <definedName name="TOTALITEM10.1_17">[129]A.P.U!#REF!</definedName>
    <definedName name="TOTALITEM10.1_18">[129]A.P.U!#REF!</definedName>
    <definedName name="TOTALITEM10.1_19">[129]A.P.U!#REF!</definedName>
    <definedName name="TOTALITEM10.1_2">#REF!</definedName>
    <definedName name="TOTALITEM10.1_20">[129]A.P.U!#REF!</definedName>
    <definedName name="TOTALITEM10.1_21">[129]A.P.U!#REF!</definedName>
    <definedName name="TOTALITEM10.1_22">[129]A.P.U!#REF!</definedName>
    <definedName name="TOTALITEM10.1_23">[129]A.P.U!#REF!</definedName>
    <definedName name="TOTALITEM10.1_24">[129]A.P.U!#REF!</definedName>
    <definedName name="TOTALITEM10.1_25">[129]A.P.U!#REF!</definedName>
    <definedName name="TOTALITEM10.1_26">[129]A.P.U!#REF!</definedName>
    <definedName name="TOTALITEM10.1_27">[129]A.P.U!#REF!</definedName>
    <definedName name="TOTALITEM10.1_28">[129]A.P.U!#REF!</definedName>
    <definedName name="TOTALITEM10.1_29">[129]A.P.U!#REF!</definedName>
    <definedName name="TOTALITEM10.1_3">[130]A.P.U!#REF!</definedName>
    <definedName name="TOTALITEM10.1_30">[129]A.P.U!#REF!</definedName>
    <definedName name="TOTALITEM10.1_31">[129]A.P.U!#REF!</definedName>
    <definedName name="TOTALITEM10.1_32">[129]A.P.U!#REF!</definedName>
    <definedName name="TOTALITEM10.1_33">[129]A.P.U!#REF!</definedName>
    <definedName name="TOTALITEM10.1_34">[129]A.P.U!#REF!</definedName>
    <definedName name="TOTALITEM10.1_35">[129]A.P.U!#REF!</definedName>
    <definedName name="TOTALITEM10.1_36">[129]A.P.U!#REF!</definedName>
    <definedName name="TOTALITEM10.1_37">[129]A.P.U!#REF!</definedName>
    <definedName name="TOTALITEM10.1_38">[129]A.P.U!#REF!</definedName>
    <definedName name="TOTALITEM10.1_39">[129]A.P.U!#REF!</definedName>
    <definedName name="TOTALITEM10.1_4">#REF!</definedName>
    <definedName name="TOTALITEM10.1_40">[129]A.P.U!#REF!</definedName>
    <definedName name="TOTALITEM10.1_41">[129]A.P.U!#REF!</definedName>
    <definedName name="TOTALITEM10.1_42">[129]A.P.U!#REF!</definedName>
    <definedName name="TOTALITEM10.1_43">[129]A.P.U!#REF!</definedName>
    <definedName name="TOTALITEM10.1_44">[129]A.P.U!#REF!</definedName>
    <definedName name="TOTALITEM10.1_45">[129]A.P.U!#REF!</definedName>
    <definedName name="TOTALITEM10.1_46">[129]A.P.U!#REF!</definedName>
    <definedName name="TOTALITEM10.1_47">[129]A.P.U!#REF!</definedName>
    <definedName name="TOTALITEM10.1_48">[129]A.P.U!#REF!</definedName>
    <definedName name="TOTALITEM10.1_49">[129]A.P.U!#REF!</definedName>
    <definedName name="TOTALITEM10.1_5">[129]A.P.U!#REF!</definedName>
    <definedName name="TOTALITEM10.1_50">[129]A.P.U!#REF!</definedName>
    <definedName name="TOTALITEM10.1_51">[129]A.P.U!#REF!</definedName>
    <definedName name="TOTALITEM10.1_52">[129]A.P.U!#REF!</definedName>
    <definedName name="TOTALITEM10.1_53">[129]A.P.U!#REF!</definedName>
    <definedName name="TOTALITEM10.1_54">[129]A.P.U!#REF!</definedName>
    <definedName name="TOTALITEM10.1_55">[129]A.P.U!#REF!</definedName>
    <definedName name="TOTALITEM10.1_56">[129]A.P.U!#REF!</definedName>
    <definedName name="TOTALITEM10.1_57">[129]A.P.U!#REF!</definedName>
    <definedName name="TOTALITEM10.1_58">[129]A.P.U!#REF!</definedName>
    <definedName name="TOTALITEM10.1_59">#REF!</definedName>
    <definedName name="TOTALITEM10.1_60">#REF!</definedName>
    <definedName name="TOTALITEM10.1_61">[129]A.P.U!#REF!</definedName>
    <definedName name="TOTALITEM10.1_62">[129]A.P.U!#REF!</definedName>
    <definedName name="TOTALITEM10.1_63">[129]A.P.U!#REF!</definedName>
    <definedName name="TOTALITEM10.1_64">[129]A.P.U!#REF!</definedName>
    <definedName name="TOTALITEM10.1_65">[129]A.P.U!#REF!</definedName>
    <definedName name="TOTALITEM10.1_66">[129]A.P.U!#REF!</definedName>
    <definedName name="TOTALITEM10.1_67">[129]A.P.U!#REF!</definedName>
    <definedName name="TOTALITEM10.1_68">[129]A.P.U!#REF!</definedName>
    <definedName name="TOTALITEM10.1_69">[129]A.P.U!#REF!</definedName>
    <definedName name="TOTALITEM10.1_70">[129]A.P.U!#REF!</definedName>
    <definedName name="TOTALITEM10.1_71">[129]A.P.U!#REF!</definedName>
    <definedName name="TOTALITEM10.1_72">[129]A.P.U!#REF!</definedName>
    <definedName name="TOTALITEM10.1_73">[129]A.P.U!#REF!</definedName>
    <definedName name="TOTALITEM10.1_74">[129]A.P.U!#REF!</definedName>
    <definedName name="TOTALITEM10.1_75">[129]A.P.U!#REF!</definedName>
    <definedName name="TOTALITEM10.1_76">[129]A.P.U!#REF!</definedName>
    <definedName name="TOTALITEM10.1_78">[129]A.P.U!#REF!</definedName>
    <definedName name="TOTALITEM10.1_79">[129]A.P.U!#REF!</definedName>
    <definedName name="TOTALITEM10.1_9">[129]A.P.U!#REF!</definedName>
    <definedName name="TOTALITEM11.1">#REF!</definedName>
    <definedName name="TOTALITEM11.1_1">#REF!</definedName>
    <definedName name="TOTALITEM11.1_10">[129]A.P.U!#REF!</definedName>
    <definedName name="TOTALITEM11.1_11">[129]A.P.U!#REF!</definedName>
    <definedName name="TOTALITEM11.1_12">[129]A.P.U!#REF!</definedName>
    <definedName name="TOTALITEM11.1_13">[129]A.P.U!#REF!</definedName>
    <definedName name="TOTALITEM11.1_14">[129]A.P.U!#REF!</definedName>
    <definedName name="TOTALITEM11.1_15">[129]A.P.U!#REF!</definedName>
    <definedName name="TOTALITEM11.1_16">[129]A.P.U!#REF!</definedName>
    <definedName name="TOTALITEM11.1_17">[129]A.P.U!#REF!</definedName>
    <definedName name="TOTALITEM11.1_18">[129]A.P.U!#REF!</definedName>
    <definedName name="TOTALITEM11.1_19">[129]A.P.U!#REF!</definedName>
    <definedName name="TOTALITEM11.1_2">#REF!</definedName>
    <definedName name="TOTALITEM11.1_20">[129]A.P.U!#REF!</definedName>
    <definedName name="TOTALITEM11.1_21">[129]A.P.U!#REF!</definedName>
    <definedName name="TOTALITEM11.1_22">[129]A.P.U!#REF!</definedName>
    <definedName name="TOTALITEM11.1_23">[129]A.P.U!#REF!</definedName>
    <definedName name="TOTALITEM11.1_24">[129]A.P.U!#REF!</definedName>
    <definedName name="TOTALITEM11.1_25">[129]A.P.U!#REF!</definedName>
    <definedName name="TOTALITEM11.1_26">[129]A.P.U!#REF!</definedName>
    <definedName name="TOTALITEM11.1_27">[129]A.P.U!#REF!</definedName>
    <definedName name="TOTALITEM11.1_28">[129]A.P.U!#REF!</definedName>
    <definedName name="TOTALITEM11.1_29">[129]A.P.U!#REF!</definedName>
    <definedName name="TOTALITEM11.1_3">[130]A.P.U!#REF!</definedName>
    <definedName name="TOTALITEM11.1_30">[129]A.P.U!#REF!</definedName>
    <definedName name="TOTALITEM11.1_31">[129]A.P.U!#REF!</definedName>
    <definedName name="TOTALITEM11.1_32">[129]A.P.U!#REF!</definedName>
    <definedName name="TOTALITEM11.1_33">[129]A.P.U!#REF!</definedName>
    <definedName name="TOTALITEM11.1_34">[129]A.P.U!#REF!</definedName>
    <definedName name="TOTALITEM11.1_35">[129]A.P.U!#REF!</definedName>
    <definedName name="TOTALITEM11.1_36">[129]A.P.U!#REF!</definedName>
    <definedName name="TOTALITEM11.1_37">[129]A.P.U!#REF!</definedName>
    <definedName name="TOTALITEM11.1_38">[129]A.P.U!#REF!</definedName>
    <definedName name="TOTALITEM11.1_39">[129]A.P.U!#REF!</definedName>
    <definedName name="TOTALITEM11.1_4">#REF!</definedName>
    <definedName name="TOTALITEM11.1_40">[129]A.P.U!#REF!</definedName>
    <definedName name="TOTALITEM11.1_41">[129]A.P.U!#REF!</definedName>
    <definedName name="TOTALITEM11.1_42">[129]A.P.U!#REF!</definedName>
    <definedName name="TOTALITEM11.1_43">[129]A.P.U!#REF!</definedName>
    <definedName name="TOTALITEM11.1_44">[129]A.P.U!#REF!</definedName>
    <definedName name="TOTALITEM11.1_45">[129]A.P.U!#REF!</definedName>
    <definedName name="TOTALITEM11.1_46">[129]A.P.U!#REF!</definedName>
    <definedName name="TOTALITEM11.1_47">[129]A.P.U!#REF!</definedName>
    <definedName name="TOTALITEM11.1_48">[129]A.P.U!#REF!</definedName>
    <definedName name="TOTALITEM11.1_49">[129]A.P.U!#REF!</definedName>
    <definedName name="TOTALITEM11.1_5">[129]A.P.U!#REF!</definedName>
    <definedName name="TOTALITEM11.1_50">[129]A.P.U!#REF!</definedName>
    <definedName name="TOTALITEM11.1_51">[129]A.P.U!#REF!</definedName>
    <definedName name="TOTALITEM11.1_52">[129]A.P.U!#REF!</definedName>
    <definedName name="TOTALITEM11.1_53">[129]A.P.U!#REF!</definedName>
    <definedName name="TOTALITEM11.1_54">[129]A.P.U!#REF!</definedName>
    <definedName name="TOTALITEM11.1_55">[129]A.P.U!#REF!</definedName>
    <definedName name="TOTALITEM11.1_56">[129]A.P.U!#REF!</definedName>
    <definedName name="TOTALITEM11.1_57">[129]A.P.U!#REF!</definedName>
    <definedName name="TOTALITEM11.1_58">[129]A.P.U!#REF!</definedName>
    <definedName name="TOTALITEM11.1_59">#REF!</definedName>
    <definedName name="TOTALITEM11.1_60">#REF!</definedName>
    <definedName name="TOTALITEM11.1_61">[129]A.P.U!#REF!</definedName>
    <definedName name="TOTALITEM11.1_62">[129]A.P.U!#REF!</definedName>
    <definedName name="TOTALITEM11.1_63">[129]A.P.U!#REF!</definedName>
    <definedName name="TOTALITEM11.1_64">[129]A.P.U!#REF!</definedName>
    <definedName name="TOTALITEM11.1_65">[129]A.P.U!#REF!</definedName>
    <definedName name="TOTALITEM11.1_66">[129]A.P.U!#REF!</definedName>
    <definedName name="TOTALITEM11.1_67">[129]A.P.U!#REF!</definedName>
    <definedName name="TOTALITEM11.1_68">[129]A.P.U!#REF!</definedName>
    <definedName name="TOTALITEM11.1_69">[129]A.P.U!#REF!</definedName>
    <definedName name="TOTALITEM11.1_70">[129]A.P.U!#REF!</definedName>
    <definedName name="TOTALITEM11.1_71">[129]A.P.U!#REF!</definedName>
    <definedName name="TOTALITEM11.1_72">[129]A.P.U!#REF!</definedName>
    <definedName name="TOTALITEM11.1_73">[129]A.P.U!#REF!</definedName>
    <definedName name="TOTALITEM11.1_74">[129]A.P.U!#REF!</definedName>
    <definedName name="TOTALITEM11.1_75">[129]A.P.U!#REF!</definedName>
    <definedName name="TOTALITEM11.1_76">[129]A.P.U!#REF!</definedName>
    <definedName name="TOTALITEM11.1_78">[129]A.P.U!#REF!</definedName>
    <definedName name="TOTALITEM11.1_79">[129]A.P.U!#REF!</definedName>
    <definedName name="TOTALITEM11.1_9">[129]A.P.U!#REF!</definedName>
    <definedName name="TOTALITEM11.2">#REF!</definedName>
    <definedName name="TOTALITEM11.2_1">#REF!</definedName>
    <definedName name="TOTALITEM11.2_10">[129]A.P.U!#REF!</definedName>
    <definedName name="TOTALITEM11.2_11">[129]A.P.U!#REF!</definedName>
    <definedName name="TOTALITEM11.2_12">[129]A.P.U!#REF!</definedName>
    <definedName name="TOTALITEM11.2_13">[129]A.P.U!#REF!</definedName>
    <definedName name="TOTALITEM11.2_14">[129]A.P.U!#REF!</definedName>
    <definedName name="TOTALITEM11.2_15">[129]A.P.U!#REF!</definedName>
    <definedName name="TOTALITEM11.2_16">[129]A.P.U!#REF!</definedName>
    <definedName name="TOTALITEM11.2_17">[129]A.P.U!#REF!</definedName>
    <definedName name="TOTALITEM11.2_18">[129]A.P.U!#REF!</definedName>
    <definedName name="TOTALITEM11.2_19">[129]A.P.U!#REF!</definedName>
    <definedName name="TOTALITEM11.2_2">#REF!</definedName>
    <definedName name="TOTALITEM11.2_20">[129]A.P.U!#REF!</definedName>
    <definedName name="TOTALITEM11.2_21">[129]A.P.U!#REF!</definedName>
    <definedName name="TOTALITEM11.2_22">[129]A.P.U!#REF!</definedName>
    <definedName name="TOTALITEM11.2_23">[129]A.P.U!#REF!</definedName>
    <definedName name="TOTALITEM11.2_24">[129]A.P.U!#REF!</definedName>
    <definedName name="TOTALITEM11.2_25">[129]A.P.U!#REF!</definedName>
    <definedName name="TOTALITEM11.2_26">[129]A.P.U!#REF!</definedName>
    <definedName name="TOTALITEM11.2_27">[129]A.P.U!#REF!</definedName>
    <definedName name="TOTALITEM11.2_28">[129]A.P.U!#REF!</definedName>
    <definedName name="TOTALITEM11.2_29">[129]A.P.U!#REF!</definedName>
    <definedName name="TOTALITEM11.2_3">[130]A.P.U!#REF!</definedName>
    <definedName name="TOTALITEM11.2_30">[129]A.P.U!#REF!</definedName>
    <definedName name="TOTALITEM11.2_31">[129]A.P.U!#REF!</definedName>
    <definedName name="TOTALITEM11.2_32">[129]A.P.U!#REF!</definedName>
    <definedName name="TOTALITEM11.2_33">[129]A.P.U!#REF!</definedName>
    <definedName name="TOTALITEM11.2_34">[129]A.P.U!#REF!</definedName>
    <definedName name="TOTALITEM11.2_35">[129]A.P.U!#REF!</definedName>
    <definedName name="TOTALITEM11.2_36">[129]A.P.U!#REF!</definedName>
    <definedName name="TOTALITEM11.2_37">[129]A.P.U!#REF!</definedName>
    <definedName name="TOTALITEM11.2_38">[129]A.P.U!#REF!</definedName>
    <definedName name="TOTALITEM11.2_39">[129]A.P.U!#REF!</definedName>
    <definedName name="TOTALITEM11.2_4">#REF!</definedName>
    <definedName name="TOTALITEM11.2_40">[129]A.P.U!#REF!</definedName>
    <definedName name="TOTALITEM11.2_41">[129]A.P.U!#REF!</definedName>
    <definedName name="TOTALITEM11.2_42">[129]A.P.U!#REF!</definedName>
    <definedName name="TOTALITEM11.2_43">[129]A.P.U!#REF!</definedName>
    <definedName name="TOTALITEM11.2_44">[129]A.P.U!#REF!</definedName>
    <definedName name="TOTALITEM11.2_45">[129]A.P.U!#REF!</definedName>
    <definedName name="TOTALITEM11.2_46">[129]A.P.U!#REF!</definedName>
    <definedName name="TOTALITEM11.2_47">[129]A.P.U!#REF!</definedName>
    <definedName name="TOTALITEM11.2_48">[129]A.P.U!#REF!</definedName>
    <definedName name="TOTALITEM11.2_49">[129]A.P.U!#REF!</definedName>
    <definedName name="TOTALITEM11.2_5">[129]A.P.U!#REF!</definedName>
    <definedName name="TOTALITEM11.2_50">[129]A.P.U!#REF!</definedName>
    <definedName name="TOTALITEM11.2_51">[129]A.P.U!#REF!</definedName>
    <definedName name="TOTALITEM11.2_52">[129]A.P.U!#REF!</definedName>
    <definedName name="TOTALITEM11.2_53">[129]A.P.U!#REF!</definedName>
    <definedName name="TOTALITEM11.2_54">[129]A.P.U!#REF!</definedName>
    <definedName name="TOTALITEM11.2_55">[129]A.P.U!#REF!</definedName>
    <definedName name="TOTALITEM11.2_56">[129]A.P.U!#REF!</definedName>
    <definedName name="TOTALITEM11.2_57">[129]A.P.U!#REF!</definedName>
    <definedName name="TOTALITEM11.2_58">[129]A.P.U!#REF!</definedName>
    <definedName name="TOTALITEM11.2_59">#REF!</definedName>
    <definedName name="TOTALITEM11.2_60">#REF!</definedName>
    <definedName name="TOTALITEM11.2_61">[129]A.P.U!#REF!</definedName>
    <definedName name="TOTALITEM11.2_62">[129]A.P.U!#REF!</definedName>
    <definedName name="TOTALITEM11.2_63">[129]A.P.U!#REF!</definedName>
    <definedName name="TOTALITEM11.2_64">[129]A.P.U!#REF!</definedName>
    <definedName name="TOTALITEM11.2_65">[129]A.P.U!#REF!</definedName>
    <definedName name="TOTALITEM11.2_66">[129]A.P.U!#REF!</definedName>
    <definedName name="TOTALITEM11.2_67">[129]A.P.U!#REF!</definedName>
    <definedName name="TOTALITEM11.2_68">[129]A.P.U!#REF!</definedName>
    <definedName name="TOTALITEM11.2_69">[129]A.P.U!#REF!</definedName>
    <definedName name="TOTALITEM11.2_70">[129]A.P.U!#REF!</definedName>
    <definedName name="TOTALITEM11.2_71">[129]A.P.U!#REF!</definedName>
    <definedName name="TOTALITEM11.2_72">[129]A.P.U!#REF!</definedName>
    <definedName name="TOTALITEM11.2_73">[129]A.P.U!#REF!</definedName>
    <definedName name="TOTALITEM11.2_74">[129]A.P.U!#REF!</definedName>
    <definedName name="TOTALITEM11.2_75">[129]A.P.U!#REF!</definedName>
    <definedName name="TOTALITEM11.2_76">[129]A.P.U!#REF!</definedName>
    <definedName name="TOTALITEM11.2_78">[129]A.P.U!#REF!</definedName>
    <definedName name="TOTALITEM11.2_79">[129]A.P.U!#REF!</definedName>
    <definedName name="TOTALITEM11.2_9">[129]A.P.U!#REF!</definedName>
    <definedName name="TOTALITEM11.3">#REF!</definedName>
    <definedName name="TOTALITEM11.3_1">#REF!</definedName>
    <definedName name="TOTALITEM11.3_10">[129]A.P.U!#REF!</definedName>
    <definedName name="TOTALITEM11.3_11">[129]A.P.U!#REF!</definedName>
    <definedName name="TOTALITEM11.3_12">[129]A.P.U!#REF!</definedName>
    <definedName name="TOTALITEM11.3_13">[129]A.P.U!#REF!</definedName>
    <definedName name="TOTALITEM11.3_14">[129]A.P.U!#REF!</definedName>
    <definedName name="TOTALITEM11.3_15">[129]A.P.U!#REF!</definedName>
    <definedName name="TOTALITEM11.3_16">[129]A.P.U!#REF!</definedName>
    <definedName name="TOTALITEM11.3_17">[129]A.P.U!#REF!</definedName>
    <definedName name="TOTALITEM11.3_18">[129]A.P.U!#REF!</definedName>
    <definedName name="TOTALITEM11.3_19">[129]A.P.U!#REF!</definedName>
    <definedName name="TOTALITEM11.3_2">#REF!</definedName>
    <definedName name="TOTALITEM11.3_20">[129]A.P.U!#REF!</definedName>
    <definedName name="TOTALITEM11.3_21">[129]A.P.U!#REF!</definedName>
    <definedName name="TOTALITEM11.3_22">[129]A.P.U!#REF!</definedName>
    <definedName name="TOTALITEM11.3_23">[129]A.P.U!#REF!</definedName>
    <definedName name="TOTALITEM11.3_24">[129]A.P.U!#REF!</definedName>
    <definedName name="TOTALITEM11.3_25">[129]A.P.U!#REF!</definedName>
    <definedName name="TOTALITEM11.3_26">[129]A.P.U!#REF!</definedName>
    <definedName name="TOTALITEM11.3_27">[129]A.P.U!#REF!</definedName>
    <definedName name="TOTALITEM11.3_28">[129]A.P.U!#REF!</definedName>
    <definedName name="TOTALITEM11.3_29">[129]A.P.U!#REF!</definedName>
    <definedName name="TOTALITEM11.3_3">[130]A.P.U!#REF!</definedName>
    <definedName name="TOTALITEM11.3_30">[129]A.P.U!#REF!</definedName>
    <definedName name="TOTALITEM11.3_31">[129]A.P.U!#REF!</definedName>
    <definedName name="TOTALITEM11.3_32">[129]A.P.U!#REF!</definedName>
    <definedName name="TOTALITEM11.3_33">[129]A.P.U!#REF!</definedName>
    <definedName name="TOTALITEM11.3_34">[129]A.P.U!#REF!</definedName>
    <definedName name="TOTALITEM11.3_35">[129]A.P.U!#REF!</definedName>
    <definedName name="TOTALITEM11.3_36">[129]A.P.U!#REF!</definedName>
    <definedName name="TOTALITEM11.3_37">[129]A.P.U!#REF!</definedName>
    <definedName name="TOTALITEM11.3_38">[129]A.P.U!#REF!</definedName>
    <definedName name="TOTALITEM11.3_39">[129]A.P.U!#REF!</definedName>
    <definedName name="TOTALITEM11.3_4">#REF!</definedName>
    <definedName name="TOTALITEM11.3_40">[129]A.P.U!#REF!</definedName>
    <definedName name="TOTALITEM11.3_41">[129]A.P.U!#REF!</definedName>
    <definedName name="TOTALITEM11.3_42">[129]A.P.U!#REF!</definedName>
    <definedName name="TOTALITEM11.3_43">[129]A.P.U!#REF!</definedName>
    <definedName name="TOTALITEM11.3_44">[129]A.P.U!#REF!</definedName>
    <definedName name="TOTALITEM11.3_45">[129]A.P.U!#REF!</definedName>
    <definedName name="TOTALITEM11.3_46">[129]A.P.U!#REF!</definedName>
    <definedName name="TOTALITEM11.3_47">[129]A.P.U!#REF!</definedName>
    <definedName name="TOTALITEM11.3_48">[129]A.P.U!#REF!</definedName>
    <definedName name="TOTALITEM11.3_49">[129]A.P.U!#REF!</definedName>
    <definedName name="TOTALITEM11.3_5">[129]A.P.U!#REF!</definedName>
    <definedName name="TOTALITEM11.3_50">[129]A.P.U!#REF!</definedName>
    <definedName name="TOTALITEM11.3_51">[129]A.P.U!#REF!</definedName>
    <definedName name="TOTALITEM11.3_52">[129]A.P.U!#REF!</definedName>
    <definedName name="TOTALITEM11.3_53">[129]A.P.U!#REF!</definedName>
    <definedName name="TOTALITEM11.3_54">[129]A.P.U!#REF!</definedName>
    <definedName name="TOTALITEM11.3_55">[129]A.P.U!#REF!</definedName>
    <definedName name="TOTALITEM11.3_56">[129]A.P.U!#REF!</definedName>
    <definedName name="TOTALITEM11.3_57">[129]A.P.U!#REF!</definedName>
    <definedName name="TOTALITEM11.3_58">[129]A.P.U!#REF!</definedName>
    <definedName name="TOTALITEM11.3_59">#REF!</definedName>
    <definedName name="TOTALITEM11.3_60">#REF!</definedName>
    <definedName name="TOTALITEM11.3_61">[129]A.P.U!#REF!</definedName>
    <definedName name="TOTALITEM11.3_62">[129]A.P.U!#REF!</definedName>
    <definedName name="TOTALITEM11.3_63">[129]A.P.U!#REF!</definedName>
    <definedName name="TOTALITEM11.3_64">[129]A.P.U!#REF!</definedName>
    <definedName name="TOTALITEM11.3_65">[129]A.P.U!#REF!</definedName>
    <definedName name="TOTALITEM11.3_66">[129]A.P.U!#REF!</definedName>
    <definedName name="TOTALITEM11.3_67">[129]A.P.U!#REF!</definedName>
    <definedName name="TOTALITEM11.3_68">[129]A.P.U!#REF!</definedName>
    <definedName name="TOTALITEM11.3_69">[129]A.P.U!#REF!</definedName>
    <definedName name="TOTALITEM11.3_70">[129]A.P.U!#REF!</definedName>
    <definedName name="TOTALITEM11.3_71">[129]A.P.U!#REF!</definedName>
    <definedName name="TOTALITEM11.3_72">[129]A.P.U!#REF!</definedName>
    <definedName name="TOTALITEM11.3_73">[129]A.P.U!#REF!</definedName>
    <definedName name="TOTALITEM11.3_74">[129]A.P.U!#REF!</definedName>
    <definedName name="TOTALITEM11.3_75">[129]A.P.U!#REF!</definedName>
    <definedName name="TOTALITEM11.3_76">[129]A.P.U!#REF!</definedName>
    <definedName name="TOTALITEM11.3_78">[129]A.P.U!#REF!</definedName>
    <definedName name="TOTALITEM11.3_79">[129]A.P.U!#REF!</definedName>
    <definedName name="TOTALITEM11.3_9">[129]A.P.U!#REF!</definedName>
    <definedName name="TOTALITEM11.4">#REF!</definedName>
    <definedName name="TOTALITEM11.4_1">#REF!</definedName>
    <definedName name="TOTALITEM11.4_10">[129]A.P.U!#REF!</definedName>
    <definedName name="TOTALITEM11.4_11">[129]A.P.U!#REF!</definedName>
    <definedName name="TOTALITEM11.4_12">[129]A.P.U!#REF!</definedName>
    <definedName name="TOTALITEM11.4_13">[129]A.P.U!#REF!</definedName>
    <definedName name="TOTALITEM11.4_14">[129]A.P.U!#REF!</definedName>
    <definedName name="TOTALITEM11.4_15">[129]A.P.U!#REF!</definedName>
    <definedName name="TOTALITEM11.4_16">[129]A.P.U!#REF!</definedName>
    <definedName name="TOTALITEM11.4_17">[129]A.P.U!#REF!</definedName>
    <definedName name="TOTALITEM11.4_18">[129]A.P.U!#REF!</definedName>
    <definedName name="TOTALITEM11.4_19">[129]A.P.U!#REF!</definedName>
    <definedName name="TOTALITEM11.4_2">#REF!</definedName>
    <definedName name="TOTALITEM11.4_20">[129]A.P.U!#REF!</definedName>
    <definedName name="TOTALITEM11.4_21">[129]A.P.U!#REF!</definedName>
    <definedName name="TOTALITEM11.4_22">[129]A.P.U!#REF!</definedName>
    <definedName name="TOTALITEM11.4_23">[129]A.P.U!#REF!</definedName>
    <definedName name="TOTALITEM11.4_24">[129]A.P.U!#REF!</definedName>
    <definedName name="TOTALITEM11.4_25">[129]A.P.U!#REF!</definedName>
    <definedName name="TOTALITEM11.4_26">[129]A.P.U!#REF!</definedName>
    <definedName name="TOTALITEM11.4_27">[129]A.P.U!#REF!</definedName>
    <definedName name="TOTALITEM11.4_28">[129]A.P.U!#REF!</definedName>
    <definedName name="TOTALITEM11.4_29">[129]A.P.U!#REF!</definedName>
    <definedName name="TOTALITEM11.4_3">[130]A.P.U!#REF!</definedName>
    <definedName name="TOTALITEM11.4_30">[129]A.P.U!#REF!</definedName>
    <definedName name="TOTALITEM11.4_31">[129]A.P.U!#REF!</definedName>
    <definedName name="TOTALITEM11.4_32">[129]A.P.U!#REF!</definedName>
    <definedName name="TOTALITEM11.4_33">[129]A.P.U!#REF!</definedName>
    <definedName name="TOTALITEM11.4_34">[129]A.P.U!#REF!</definedName>
    <definedName name="TOTALITEM11.4_35">[129]A.P.U!#REF!</definedName>
    <definedName name="TOTALITEM11.4_36">[129]A.P.U!#REF!</definedName>
    <definedName name="TOTALITEM11.4_37">[129]A.P.U!#REF!</definedName>
    <definedName name="TOTALITEM11.4_38">[129]A.P.U!#REF!</definedName>
    <definedName name="TOTALITEM11.4_39">[129]A.P.U!#REF!</definedName>
    <definedName name="TOTALITEM11.4_4">#REF!</definedName>
    <definedName name="TOTALITEM11.4_40">[129]A.P.U!#REF!</definedName>
    <definedName name="TOTALITEM11.4_41">[129]A.P.U!#REF!</definedName>
    <definedName name="TOTALITEM11.4_42">[129]A.P.U!#REF!</definedName>
    <definedName name="TOTALITEM11.4_43">[129]A.P.U!#REF!</definedName>
    <definedName name="TOTALITEM11.4_44">[129]A.P.U!#REF!</definedName>
    <definedName name="TOTALITEM11.4_45">[129]A.P.U!#REF!</definedName>
    <definedName name="TOTALITEM11.4_46">[129]A.P.U!#REF!</definedName>
    <definedName name="TOTALITEM11.4_47">[129]A.P.U!#REF!</definedName>
    <definedName name="TOTALITEM11.4_48">[129]A.P.U!#REF!</definedName>
    <definedName name="TOTALITEM11.4_49">[129]A.P.U!#REF!</definedName>
    <definedName name="TOTALITEM11.4_5">[129]A.P.U!#REF!</definedName>
    <definedName name="TOTALITEM11.4_50">[129]A.P.U!#REF!</definedName>
    <definedName name="TOTALITEM11.4_51">[129]A.P.U!#REF!</definedName>
    <definedName name="TOTALITEM11.4_52">[129]A.P.U!#REF!</definedName>
    <definedName name="TOTALITEM11.4_53">[129]A.P.U!#REF!</definedName>
    <definedName name="TOTALITEM11.4_54">[129]A.P.U!#REF!</definedName>
    <definedName name="TOTALITEM11.4_55">[129]A.P.U!#REF!</definedName>
    <definedName name="TOTALITEM11.4_56">[129]A.P.U!#REF!</definedName>
    <definedName name="TOTALITEM11.4_57">[129]A.P.U!#REF!</definedName>
    <definedName name="TOTALITEM11.4_58">[129]A.P.U!#REF!</definedName>
    <definedName name="TOTALITEM11.4_59">#REF!</definedName>
    <definedName name="TOTALITEM11.4_60">#REF!</definedName>
    <definedName name="TOTALITEM11.4_61">[129]A.P.U!#REF!</definedName>
    <definedName name="TOTALITEM11.4_62">[129]A.P.U!#REF!</definedName>
    <definedName name="TOTALITEM11.4_63">[129]A.P.U!#REF!</definedName>
    <definedName name="TOTALITEM11.4_64">[129]A.P.U!#REF!</definedName>
    <definedName name="TOTALITEM11.4_65">[129]A.P.U!#REF!</definedName>
    <definedName name="TOTALITEM11.4_66">[129]A.P.U!#REF!</definedName>
    <definedName name="TOTALITEM11.4_67">[129]A.P.U!#REF!</definedName>
    <definedName name="TOTALITEM11.4_68">[129]A.P.U!#REF!</definedName>
    <definedName name="TOTALITEM11.4_69">[129]A.P.U!#REF!</definedName>
    <definedName name="TOTALITEM11.4_70">[129]A.P.U!#REF!</definedName>
    <definedName name="TOTALITEM11.4_71">[129]A.P.U!#REF!</definedName>
    <definedName name="TOTALITEM11.4_72">[129]A.P.U!#REF!</definedName>
    <definedName name="TOTALITEM11.4_73">[129]A.P.U!#REF!</definedName>
    <definedName name="TOTALITEM11.4_74">[129]A.P.U!#REF!</definedName>
    <definedName name="TOTALITEM11.4_75">[129]A.P.U!#REF!</definedName>
    <definedName name="TOTALITEM11.4_76">[129]A.P.U!#REF!</definedName>
    <definedName name="TOTALITEM11.4_78">[129]A.P.U!#REF!</definedName>
    <definedName name="TOTALITEM11.4_79">[129]A.P.U!#REF!</definedName>
    <definedName name="TOTALITEM11.4_9">[129]A.P.U!#REF!</definedName>
    <definedName name="TOTALITEM11.5">#REF!</definedName>
    <definedName name="TOTALITEM11.5_1">#REF!</definedName>
    <definedName name="TOTALITEM11.5_10">[129]A.P.U!#REF!</definedName>
    <definedName name="TOTALITEM11.5_11">[129]A.P.U!#REF!</definedName>
    <definedName name="TOTALITEM11.5_12">[129]A.P.U!#REF!</definedName>
    <definedName name="TOTALITEM11.5_13">[129]A.P.U!#REF!</definedName>
    <definedName name="TOTALITEM11.5_14">[129]A.P.U!#REF!</definedName>
    <definedName name="TOTALITEM11.5_15">[129]A.P.U!#REF!</definedName>
    <definedName name="TOTALITEM11.5_16">[129]A.P.U!#REF!</definedName>
    <definedName name="TOTALITEM11.5_17">[129]A.P.U!#REF!</definedName>
    <definedName name="TOTALITEM11.5_18">[129]A.P.U!#REF!</definedName>
    <definedName name="TOTALITEM11.5_19">[129]A.P.U!#REF!</definedName>
    <definedName name="TOTALITEM11.5_2">#REF!</definedName>
    <definedName name="TOTALITEM11.5_20">[129]A.P.U!#REF!</definedName>
    <definedName name="TOTALITEM11.5_21">[129]A.P.U!#REF!</definedName>
    <definedName name="TOTALITEM11.5_22">[129]A.P.U!#REF!</definedName>
    <definedName name="TOTALITEM11.5_23">[129]A.P.U!#REF!</definedName>
    <definedName name="TOTALITEM11.5_24">[129]A.P.U!#REF!</definedName>
    <definedName name="TOTALITEM11.5_25">[129]A.P.U!#REF!</definedName>
    <definedName name="TOTALITEM11.5_26">[129]A.P.U!#REF!</definedName>
    <definedName name="TOTALITEM11.5_27">[129]A.P.U!#REF!</definedName>
    <definedName name="TOTALITEM11.5_28">[129]A.P.U!#REF!</definedName>
    <definedName name="TOTALITEM11.5_29">[129]A.P.U!#REF!</definedName>
    <definedName name="TOTALITEM11.5_3">[130]A.P.U!#REF!</definedName>
    <definedName name="TOTALITEM11.5_30">[129]A.P.U!#REF!</definedName>
    <definedName name="TOTALITEM11.5_31">[129]A.P.U!#REF!</definedName>
    <definedName name="TOTALITEM11.5_32">[129]A.P.U!#REF!</definedName>
    <definedName name="TOTALITEM11.5_33">[129]A.P.U!#REF!</definedName>
    <definedName name="TOTALITEM11.5_34">[129]A.P.U!#REF!</definedName>
    <definedName name="TOTALITEM11.5_35">[129]A.P.U!#REF!</definedName>
    <definedName name="TOTALITEM11.5_36">[129]A.P.U!#REF!</definedName>
    <definedName name="TOTALITEM11.5_37">[129]A.P.U!#REF!</definedName>
    <definedName name="TOTALITEM11.5_38">[129]A.P.U!#REF!</definedName>
    <definedName name="TOTALITEM11.5_39">[129]A.P.U!#REF!</definedName>
    <definedName name="TOTALITEM11.5_4">#REF!</definedName>
    <definedName name="TOTALITEM11.5_40">[129]A.P.U!#REF!</definedName>
    <definedName name="TOTALITEM11.5_41">[129]A.P.U!#REF!</definedName>
    <definedName name="TOTALITEM11.5_42">[129]A.P.U!#REF!</definedName>
    <definedName name="TOTALITEM11.5_43">[129]A.P.U!#REF!</definedName>
    <definedName name="TOTALITEM11.5_44">[129]A.P.U!#REF!</definedName>
    <definedName name="TOTALITEM11.5_45">[129]A.P.U!#REF!</definedName>
    <definedName name="TOTALITEM11.5_46">[129]A.P.U!#REF!</definedName>
    <definedName name="TOTALITEM11.5_47">[129]A.P.U!#REF!</definedName>
    <definedName name="TOTALITEM11.5_48">[129]A.P.U!#REF!</definedName>
    <definedName name="TOTALITEM11.5_49">[129]A.P.U!#REF!</definedName>
    <definedName name="TOTALITEM11.5_5">[129]A.P.U!#REF!</definedName>
    <definedName name="TOTALITEM11.5_50">[129]A.P.U!#REF!</definedName>
    <definedName name="TOTALITEM11.5_51">[129]A.P.U!#REF!</definedName>
    <definedName name="TOTALITEM11.5_52">[129]A.P.U!#REF!</definedName>
    <definedName name="TOTALITEM11.5_53">[129]A.P.U!#REF!</definedName>
    <definedName name="TOTALITEM11.5_54">[129]A.P.U!#REF!</definedName>
    <definedName name="TOTALITEM11.5_55">[129]A.P.U!#REF!</definedName>
    <definedName name="TOTALITEM11.5_56">[129]A.P.U!#REF!</definedName>
    <definedName name="TOTALITEM11.5_57">[129]A.P.U!#REF!</definedName>
    <definedName name="TOTALITEM11.5_58">[129]A.P.U!#REF!</definedName>
    <definedName name="TOTALITEM11.5_59">#REF!</definedName>
    <definedName name="TOTALITEM11.5_60">#REF!</definedName>
    <definedName name="TOTALITEM11.5_61">[129]A.P.U!#REF!</definedName>
    <definedName name="TOTALITEM11.5_62">[129]A.P.U!#REF!</definedName>
    <definedName name="TOTALITEM11.5_63">[129]A.P.U!#REF!</definedName>
    <definedName name="TOTALITEM11.5_64">[129]A.P.U!#REF!</definedName>
    <definedName name="TOTALITEM11.5_65">[129]A.P.U!#REF!</definedName>
    <definedName name="TOTALITEM11.5_66">[129]A.P.U!#REF!</definedName>
    <definedName name="TOTALITEM11.5_67">[129]A.P.U!#REF!</definedName>
    <definedName name="TOTALITEM11.5_68">[129]A.P.U!#REF!</definedName>
    <definedName name="TOTALITEM11.5_69">[129]A.P.U!#REF!</definedName>
    <definedName name="TOTALITEM11.5_70">[129]A.P.U!#REF!</definedName>
    <definedName name="TOTALITEM11.5_71">[129]A.P.U!#REF!</definedName>
    <definedName name="TOTALITEM11.5_72">[129]A.P.U!#REF!</definedName>
    <definedName name="TOTALITEM11.5_73">[129]A.P.U!#REF!</definedName>
    <definedName name="TOTALITEM11.5_74">[129]A.P.U!#REF!</definedName>
    <definedName name="TOTALITEM11.5_75">[129]A.P.U!#REF!</definedName>
    <definedName name="TOTALITEM11.5_76">[129]A.P.U!#REF!</definedName>
    <definedName name="TOTALITEM11.5_78">[129]A.P.U!#REF!</definedName>
    <definedName name="TOTALITEM11.5_79">[129]A.P.U!#REF!</definedName>
    <definedName name="TOTALITEM11.5_9">[129]A.P.U!#REF!</definedName>
    <definedName name="TOTALITEM11.6">#REF!</definedName>
    <definedName name="TOTALITEM11.6_1">#REF!</definedName>
    <definedName name="TOTALITEM11.6_10">[129]A.P.U!#REF!</definedName>
    <definedName name="TOTALITEM11.6_11">[129]A.P.U!#REF!</definedName>
    <definedName name="TOTALITEM11.6_12">[129]A.P.U!#REF!</definedName>
    <definedName name="TOTALITEM11.6_13">[129]A.P.U!#REF!</definedName>
    <definedName name="TOTALITEM11.6_14">[129]A.P.U!#REF!</definedName>
    <definedName name="TOTALITEM11.6_15">[129]A.P.U!#REF!</definedName>
    <definedName name="TOTALITEM11.6_16">[129]A.P.U!#REF!</definedName>
    <definedName name="TOTALITEM11.6_17">[129]A.P.U!#REF!</definedName>
    <definedName name="TOTALITEM11.6_18">[129]A.P.U!#REF!</definedName>
    <definedName name="TOTALITEM11.6_19">[129]A.P.U!#REF!</definedName>
    <definedName name="TOTALITEM11.6_2">#REF!</definedName>
    <definedName name="TOTALITEM11.6_20">[129]A.P.U!#REF!</definedName>
    <definedName name="TOTALITEM11.6_21">[129]A.P.U!#REF!</definedName>
    <definedName name="TOTALITEM11.6_22">[129]A.P.U!#REF!</definedName>
    <definedName name="TOTALITEM11.6_23">[129]A.P.U!#REF!</definedName>
    <definedName name="TOTALITEM11.6_24">[129]A.P.U!#REF!</definedName>
    <definedName name="TOTALITEM11.6_25">[129]A.P.U!#REF!</definedName>
    <definedName name="TOTALITEM11.6_26">[129]A.P.U!#REF!</definedName>
    <definedName name="TOTALITEM11.6_27">[129]A.P.U!#REF!</definedName>
    <definedName name="TOTALITEM11.6_28">[129]A.P.U!#REF!</definedName>
    <definedName name="TOTALITEM11.6_29">[129]A.P.U!#REF!</definedName>
    <definedName name="TOTALITEM11.6_3">[130]A.P.U!#REF!</definedName>
    <definedName name="TOTALITEM11.6_30">[129]A.P.U!#REF!</definedName>
    <definedName name="TOTALITEM11.6_31">[129]A.P.U!#REF!</definedName>
    <definedName name="TOTALITEM11.6_32">[129]A.P.U!#REF!</definedName>
    <definedName name="TOTALITEM11.6_33">[129]A.P.U!#REF!</definedName>
    <definedName name="TOTALITEM11.6_34">[129]A.P.U!#REF!</definedName>
    <definedName name="TOTALITEM11.6_35">[129]A.P.U!#REF!</definedName>
    <definedName name="TOTALITEM11.6_36">[129]A.P.U!#REF!</definedName>
    <definedName name="TOTALITEM11.6_37">[129]A.P.U!#REF!</definedName>
    <definedName name="TOTALITEM11.6_38">[129]A.P.U!#REF!</definedName>
    <definedName name="TOTALITEM11.6_39">[129]A.P.U!#REF!</definedName>
    <definedName name="TOTALITEM11.6_4">#REF!</definedName>
    <definedName name="TOTALITEM11.6_40">[129]A.P.U!#REF!</definedName>
    <definedName name="TOTALITEM11.6_41">[129]A.P.U!#REF!</definedName>
    <definedName name="TOTALITEM11.6_42">[129]A.P.U!#REF!</definedName>
    <definedName name="TOTALITEM11.6_43">[129]A.P.U!#REF!</definedName>
    <definedName name="TOTALITEM11.6_44">[129]A.P.U!#REF!</definedName>
    <definedName name="TOTALITEM11.6_45">[129]A.P.U!#REF!</definedName>
    <definedName name="TOTALITEM11.6_46">[129]A.P.U!#REF!</definedName>
    <definedName name="TOTALITEM11.6_47">[129]A.P.U!#REF!</definedName>
    <definedName name="TOTALITEM11.6_48">[129]A.P.U!#REF!</definedName>
    <definedName name="TOTALITEM11.6_49">[129]A.P.U!#REF!</definedName>
    <definedName name="TOTALITEM11.6_5">[129]A.P.U!#REF!</definedName>
    <definedName name="TOTALITEM11.6_50">[129]A.P.U!#REF!</definedName>
    <definedName name="TOTALITEM11.6_51">[129]A.P.U!#REF!</definedName>
    <definedName name="TOTALITEM11.6_52">[129]A.P.U!#REF!</definedName>
    <definedName name="TOTALITEM11.6_53">[129]A.P.U!#REF!</definedName>
    <definedName name="TOTALITEM11.6_54">[129]A.P.U!#REF!</definedName>
    <definedName name="TOTALITEM11.6_55">[129]A.P.U!#REF!</definedName>
    <definedName name="TOTALITEM11.6_56">[129]A.P.U!#REF!</definedName>
    <definedName name="TOTALITEM11.6_57">[129]A.P.U!#REF!</definedName>
    <definedName name="TOTALITEM11.6_58">[129]A.P.U!#REF!</definedName>
    <definedName name="TOTALITEM11.6_59">#REF!</definedName>
    <definedName name="TOTALITEM11.6_60">#REF!</definedName>
    <definedName name="TOTALITEM11.6_61">[129]A.P.U!#REF!</definedName>
    <definedName name="TOTALITEM11.6_62">[129]A.P.U!#REF!</definedName>
    <definedName name="TOTALITEM11.6_63">[129]A.P.U!#REF!</definedName>
    <definedName name="TOTALITEM11.6_64">[129]A.P.U!#REF!</definedName>
    <definedName name="TOTALITEM11.6_65">[129]A.P.U!#REF!</definedName>
    <definedName name="TOTALITEM11.6_66">[129]A.P.U!#REF!</definedName>
    <definedName name="TOTALITEM11.6_67">[129]A.P.U!#REF!</definedName>
    <definedName name="TOTALITEM11.6_68">[129]A.P.U!#REF!</definedName>
    <definedName name="TOTALITEM11.6_69">[129]A.P.U!#REF!</definedName>
    <definedName name="TOTALITEM11.6_70">[129]A.P.U!#REF!</definedName>
    <definedName name="TOTALITEM11.6_71">[129]A.P.U!#REF!</definedName>
    <definedName name="TOTALITEM11.6_72">[129]A.P.U!#REF!</definedName>
    <definedName name="TOTALITEM11.6_73">[129]A.P.U!#REF!</definedName>
    <definedName name="TOTALITEM11.6_74">[129]A.P.U!#REF!</definedName>
    <definedName name="TOTALITEM11.6_75">[129]A.P.U!#REF!</definedName>
    <definedName name="TOTALITEM11.6_76">[129]A.P.U!#REF!</definedName>
    <definedName name="TOTALITEM11.6_78">[129]A.P.U!#REF!</definedName>
    <definedName name="TOTALITEM11.6_79">[129]A.P.U!#REF!</definedName>
    <definedName name="TOTALITEM11.6_9">[129]A.P.U!#REF!</definedName>
    <definedName name="TOTALITEM12.1">#REF!</definedName>
    <definedName name="TOTALITEM12.1_1">#REF!</definedName>
    <definedName name="TOTALITEM12.1_10">[129]A.P.U!#REF!</definedName>
    <definedName name="TOTALITEM12.1_11">[129]A.P.U!#REF!</definedName>
    <definedName name="TOTALITEM12.1_12">[129]A.P.U!#REF!</definedName>
    <definedName name="TOTALITEM12.1_13">[129]A.P.U!#REF!</definedName>
    <definedName name="TOTALITEM12.1_14">[129]A.P.U!#REF!</definedName>
    <definedName name="TOTALITEM12.1_15">[129]A.P.U!#REF!</definedName>
    <definedName name="TOTALITEM12.1_16">[129]A.P.U!#REF!</definedName>
    <definedName name="TOTALITEM12.1_17">[129]A.P.U!#REF!</definedName>
    <definedName name="TOTALITEM12.1_18">[129]A.P.U!#REF!</definedName>
    <definedName name="TOTALITEM12.1_19">[129]A.P.U!#REF!</definedName>
    <definedName name="TOTALITEM12.1_2">#REF!</definedName>
    <definedName name="TOTALITEM12.1_20">[129]A.P.U!#REF!</definedName>
    <definedName name="TOTALITEM12.1_21">[129]A.P.U!#REF!</definedName>
    <definedName name="TOTALITEM12.1_22">[129]A.P.U!#REF!</definedName>
    <definedName name="TOTALITEM12.1_23">[129]A.P.U!#REF!</definedName>
    <definedName name="TOTALITEM12.1_24">[129]A.P.U!#REF!</definedName>
    <definedName name="TOTALITEM12.1_25">[129]A.P.U!#REF!</definedName>
    <definedName name="TOTALITEM12.1_26">[129]A.P.U!#REF!</definedName>
    <definedName name="TOTALITEM12.1_27">[129]A.P.U!#REF!</definedName>
    <definedName name="TOTALITEM12.1_28">[129]A.P.U!#REF!</definedName>
    <definedName name="TOTALITEM12.1_29">[129]A.P.U!#REF!</definedName>
    <definedName name="TOTALITEM12.1_3">[130]A.P.U!#REF!</definedName>
    <definedName name="TOTALITEM12.1_30">[129]A.P.U!#REF!</definedName>
    <definedName name="TOTALITEM12.1_31">[129]A.P.U!#REF!</definedName>
    <definedName name="TOTALITEM12.1_32">[129]A.P.U!#REF!</definedName>
    <definedName name="TOTALITEM12.1_33">[129]A.P.U!#REF!</definedName>
    <definedName name="TOTALITEM12.1_34">[129]A.P.U!#REF!</definedName>
    <definedName name="TOTALITEM12.1_35">[129]A.P.U!#REF!</definedName>
    <definedName name="TOTALITEM12.1_36">[129]A.P.U!#REF!</definedName>
    <definedName name="TOTALITEM12.1_37">[129]A.P.U!#REF!</definedName>
    <definedName name="TOTALITEM12.1_38">[129]A.P.U!#REF!</definedName>
    <definedName name="TOTALITEM12.1_39">[129]A.P.U!#REF!</definedName>
    <definedName name="TOTALITEM12.1_4">#REF!</definedName>
    <definedName name="TOTALITEM12.1_40">[129]A.P.U!#REF!</definedName>
    <definedName name="TOTALITEM12.1_41">[129]A.P.U!#REF!</definedName>
    <definedName name="TOTALITEM12.1_42">[129]A.P.U!#REF!</definedName>
    <definedName name="TOTALITEM12.1_43">[129]A.P.U!#REF!</definedName>
    <definedName name="TOTALITEM12.1_44">[129]A.P.U!#REF!</definedName>
    <definedName name="TOTALITEM12.1_45">[129]A.P.U!#REF!</definedName>
    <definedName name="TOTALITEM12.1_46">[129]A.P.U!#REF!</definedName>
    <definedName name="TOTALITEM12.1_47">[129]A.P.U!#REF!</definedName>
    <definedName name="TOTALITEM12.1_48">[129]A.P.U!#REF!</definedName>
    <definedName name="TOTALITEM12.1_49">[129]A.P.U!#REF!</definedName>
    <definedName name="TOTALITEM12.1_5">[129]A.P.U!#REF!</definedName>
    <definedName name="TOTALITEM12.1_50">[129]A.P.U!#REF!</definedName>
    <definedName name="TOTALITEM12.1_51">[129]A.P.U!#REF!</definedName>
    <definedName name="TOTALITEM12.1_52">[129]A.P.U!#REF!</definedName>
    <definedName name="TOTALITEM12.1_53">[129]A.P.U!#REF!</definedName>
    <definedName name="TOTALITEM12.1_54">[129]A.P.U!#REF!</definedName>
    <definedName name="TOTALITEM12.1_55">[129]A.P.U!#REF!</definedName>
    <definedName name="TOTALITEM12.1_56">[129]A.P.U!#REF!</definedName>
    <definedName name="TOTALITEM12.1_57">[129]A.P.U!#REF!</definedName>
    <definedName name="TOTALITEM12.1_58">[129]A.P.U!#REF!</definedName>
    <definedName name="TOTALITEM12.1_59">#REF!</definedName>
    <definedName name="TOTALITEM12.1_60">#REF!</definedName>
    <definedName name="TOTALITEM12.1_61">[129]A.P.U!#REF!</definedName>
    <definedName name="TOTALITEM12.1_62">[129]A.P.U!#REF!</definedName>
    <definedName name="TOTALITEM12.1_63">[129]A.P.U!#REF!</definedName>
    <definedName name="TOTALITEM12.1_64">[129]A.P.U!#REF!</definedName>
    <definedName name="TOTALITEM12.1_65">[129]A.P.U!#REF!</definedName>
    <definedName name="TOTALITEM12.1_66">[129]A.P.U!#REF!</definedName>
    <definedName name="TOTALITEM12.1_67">[129]A.P.U!#REF!</definedName>
    <definedName name="TOTALITEM12.1_68">[129]A.P.U!#REF!</definedName>
    <definedName name="TOTALITEM12.1_69">[129]A.P.U!#REF!</definedName>
    <definedName name="TOTALITEM12.1_70">[129]A.P.U!#REF!</definedName>
    <definedName name="TOTALITEM12.1_71">[129]A.P.U!#REF!</definedName>
    <definedName name="TOTALITEM12.1_72">[129]A.P.U!#REF!</definedName>
    <definedName name="TOTALITEM12.1_73">[129]A.P.U!#REF!</definedName>
    <definedName name="TOTALITEM12.1_74">[129]A.P.U!#REF!</definedName>
    <definedName name="TOTALITEM12.1_75">[129]A.P.U!#REF!</definedName>
    <definedName name="TOTALITEM12.1_76">[129]A.P.U!#REF!</definedName>
    <definedName name="TOTALITEM12.1_78">[129]A.P.U!#REF!</definedName>
    <definedName name="TOTALITEM12.1_79">[129]A.P.U!#REF!</definedName>
    <definedName name="TOTALITEM12.1_9">[129]A.P.U!#REF!</definedName>
    <definedName name="TOTALITEM12.10">#REF!</definedName>
    <definedName name="TOTALITEM12.10_1">#REF!</definedName>
    <definedName name="TOTALITEM12.10_10">[129]A.P.U!#REF!</definedName>
    <definedName name="TOTALITEM12.10_11">[129]A.P.U!#REF!</definedName>
    <definedName name="TOTALITEM12.10_12">[129]A.P.U!#REF!</definedName>
    <definedName name="TOTALITEM12.10_13">[129]A.P.U!#REF!</definedName>
    <definedName name="TOTALITEM12.10_14">[129]A.P.U!#REF!</definedName>
    <definedName name="TOTALITEM12.10_15">[129]A.P.U!#REF!</definedName>
    <definedName name="TOTALITEM12.10_16">[129]A.P.U!#REF!</definedName>
    <definedName name="TOTALITEM12.10_17">[129]A.P.U!#REF!</definedName>
    <definedName name="TOTALITEM12.10_18">[129]A.P.U!#REF!</definedName>
    <definedName name="TOTALITEM12.10_19">[129]A.P.U!#REF!</definedName>
    <definedName name="TOTALITEM12.10_2">#REF!</definedName>
    <definedName name="TOTALITEM12.10_20">[129]A.P.U!#REF!</definedName>
    <definedName name="TOTALITEM12.10_21">[129]A.P.U!#REF!</definedName>
    <definedName name="TOTALITEM12.10_22">[129]A.P.U!#REF!</definedName>
    <definedName name="TOTALITEM12.10_23">[129]A.P.U!#REF!</definedName>
    <definedName name="TOTALITEM12.10_24">[129]A.P.U!#REF!</definedName>
    <definedName name="TOTALITEM12.10_25">[129]A.P.U!#REF!</definedName>
    <definedName name="TOTALITEM12.10_26">[129]A.P.U!#REF!</definedName>
    <definedName name="TOTALITEM12.10_27">[129]A.P.U!#REF!</definedName>
    <definedName name="TOTALITEM12.10_28">[129]A.P.U!#REF!</definedName>
    <definedName name="TOTALITEM12.10_29">[129]A.P.U!#REF!</definedName>
    <definedName name="TOTALITEM12.10_3">[130]A.P.U!#REF!</definedName>
    <definedName name="TOTALITEM12.10_30">[129]A.P.U!#REF!</definedName>
    <definedName name="TOTALITEM12.10_31">[129]A.P.U!#REF!</definedName>
    <definedName name="TOTALITEM12.10_32">[129]A.P.U!#REF!</definedName>
    <definedName name="TOTALITEM12.10_33">[129]A.P.U!#REF!</definedName>
    <definedName name="TOTALITEM12.10_34">[129]A.P.U!#REF!</definedName>
    <definedName name="TOTALITEM12.10_35">[129]A.P.U!#REF!</definedName>
    <definedName name="TOTALITEM12.10_36">[129]A.P.U!#REF!</definedName>
    <definedName name="TOTALITEM12.10_37">[129]A.P.U!#REF!</definedName>
    <definedName name="TOTALITEM12.10_38">[129]A.P.U!#REF!</definedName>
    <definedName name="TOTALITEM12.10_39">[129]A.P.U!#REF!</definedName>
    <definedName name="TOTALITEM12.10_4">#REF!</definedName>
    <definedName name="TOTALITEM12.10_40">[129]A.P.U!#REF!</definedName>
    <definedName name="TOTALITEM12.10_41">[129]A.P.U!#REF!</definedName>
    <definedName name="TOTALITEM12.10_42">[129]A.P.U!#REF!</definedName>
    <definedName name="TOTALITEM12.10_43">[129]A.P.U!#REF!</definedName>
    <definedName name="TOTALITEM12.10_44">[129]A.P.U!#REF!</definedName>
    <definedName name="TOTALITEM12.10_45">[129]A.P.U!#REF!</definedName>
    <definedName name="TOTALITEM12.10_46">[129]A.P.U!#REF!</definedName>
    <definedName name="TOTALITEM12.10_47">[129]A.P.U!#REF!</definedName>
    <definedName name="TOTALITEM12.10_48">[129]A.P.U!#REF!</definedName>
    <definedName name="TOTALITEM12.10_49">[129]A.P.U!#REF!</definedName>
    <definedName name="TOTALITEM12.10_5">[129]A.P.U!#REF!</definedName>
    <definedName name="TOTALITEM12.10_50">[129]A.P.U!#REF!</definedName>
    <definedName name="TOTALITEM12.10_51">[129]A.P.U!#REF!</definedName>
    <definedName name="TOTALITEM12.10_52">[129]A.P.U!#REF!</definedName>
    <definedName name="TOTALITEM12.10_53">[129]A.P.U!#REF!</definedName>
    <definedName name="TOTALITEM12.10_54">[129]A.P.U!#REF!</definedName>
    <definedName name="TOTALITEM12.10_55">[129]A.P.U!#REF!</definedName>
    <definedName name="TOTALITEM12.10_56">[129]A.P.U!#REF!</definedName>
    <definedName name="TOTALITEM12.10_57">[129]A.P.U!#REF!</definedName>
    <definedName name="TOTALITEM12.10_58">[129]A.P.U!#REF!</definedName>
    <definedName name="TOTALITEM12.10_59">#REF!</definedName>
    <definedName name="TOTALITEM12.10_60">#REF!</definedName>
    <definedName name="TOTALITEM12.10_61">[129]A.P.U!#REF!</definedName>
    <definedName name="TOTALITEM12.10_62">[129]A.P.U!#REF!</definedName>
    <definedName name="TOTALITEM12.10_63">[129]A.P.U!#REF!</definedName>
    <definedName name="TOTALITEM12.10_64">[129]A.P.U!#REF!</definedName>
    <definedName name="TOTALITEM12.10_65">[129]A.P.U!#REF!</definedName>
    <definedName name="TOTALITEM12.10_66">[129]A.P.U!#REF!</definedName>
    <definedName name="TOTALITEM12.10_67">[129]A.P.U!#REF!</definedName>
    <definedName name="TOTALITEM12.10_68">[129]A.P.U!#REF!</definedName>
    <definedName name="TOTALITEM12.10_69">[129]A.P.U!#REF!</definedName>
    <definedName name="TOTALITEM12.10_70">[129]A.P.U!#REF!</definedName>
    <definedName name="TOTALITEM12.10_71">[129]A.P.U!#REF!</definedName>
    <definedName name="TOTALITEM12.10_72">[129]A.P.U!#REF!</definedName>
    <definedName name="TOTALITEM12.10_73">[129]A.P.U!#REF!</definedName>
    <definedName name="TOTALITEM12.10_74">[129]A.P.U!#REF!</definedName>
    <definedName name="TOTALITEM12.10_75">[129]A.P.U!#REF!</definedName>
    <definedName name="TOTALITEM12.10_76">[129]A.P.U!#REF!</definedName>
    <definedName name="TOTALITEM12.10_78">[129]A.P.U!#REF!</definedName>
    <definedName name="TOTALITEM12.10_79">[129]A.P.U!#REF!</definedName>
    <definedName name="TOTALITEM12.10_9">[129]A.P.U!#REF!</definedName>
    <definedName name="TOTALITEM12.2">#REF!</definedName>
    <definedName name="TOTALITEM12.2_1">#REF!</definedName>
    <definedName name="TOTALITEM12.2_10">[129]A.P.U!#REF!</definedName>
    <definedName name="TOTALITEM12.2_11">[129]A.P.U!#REF!</definedName>
    <definedName name="TOTALITEM12.2_12">[129]A.P.U!#REF!</definedName>
    <definedName name="TOTALITEM12.2_13">[129]A.P.U!#REF!</definedName>
    <definedName name="TOTALITEM12.2_14">[129]A.P.U!#REF!</definedName>
    <definedName name="TOTALITEM12.2_15">[129]A.P.U!#REF!</definedName>
    <definedName name="TOTALITEM12.2_16">[129]A.P.U!#REF!</definedName>
    <definedName name="TOTALITEM12.2_17">[129]A.P.U!#REF!</definedName>
    <definedName name="TOTALITEM12.2_18">[129]A.P.U!#REF!</definedName>
    <definedName name="TOTALITEM12.2_19">[129]A.P.U!#REF!</definedName>
    <definedName name="TOTALITEM12.2_2">#REF!</definedName>
    <definedName name="TOTALITEM12.2_20">[129]A.P.U!#REF!</definedName>
    <definedName name="TOTALITEM12.2_21">[129]A.P.U!#REF!</definedName>
    <definedName name="TOTALITEM12.2_22">[129]A.P.U!#REF!</definedName>
    <definedName name="TOTALITEM12.2_23">[129]A.P.U!#REF!</definedName>
    <definedName name="TOTALITEM12.2_24">[129]A.P.U!#REF!</definedName>
    <definedName name="TOTALITEM12.2_25">[129]A.P.U!#REF!</definedName>
    <definedName name="TOTALITEM12.2_26">[129]A.P.U!#REF!</definedName>
    <definedName name="TOTALITEM12.2_27">[129]A.P.U!#REF!</definedName>
    <definedName name="TOTALITEM12.2_28">[129]A.P.U!#REF!</definedName>
    <definedName name="TOTALITEM12.2_29">[129]A.P.U!#REF!</definedName>
    <definedName name="TOTALITEM12.2_3">[130]A.P.U!#REF!</definedName>
    <definedName name="TOTALITEM12.2_30">[129]A.P.U!#REF!</definedName>
    <definedName name="TOTALITEM12.2_31">[129]A.P.U!#REF!</definedName>
    <definedName name="TOTALITEM12.2_32">[129]A.P.U!#REF!</definedName>
    <definedName name="TOTALITEM12.2_33">[129]A.P.U!#REF!</definedName>
    <definedName name="TOTALITEM12.2_34">[129]A.P.U!#REF!</definedName>
    <definedName name="TOTALITEM12.2_35">[129]A.P.U!#REF!</definedName>
    <definedName name="TOTALITEM12.2_36">[129]A.P.U!#REF!</definedName>
    <definedName name="TOTALITEM12.2_37">[129]A.P.U!#REF!</definedName>
    <definedName name="TOTALITEM12.2_38">[129]A.P.U!#REF!</definedName>
    <definedName name="TOTALITEM12.2_39">[129]A.P.U!#REF!</definedName>
    <definedName name="TOTALITEM12.2_4">#REF!</definedName>
    <definedName name="TOTALITEM12.2_40">[129]A.P.U!#REF!</definedName>
    <definedName name="TOTALITEM12.2_41">[129]A.P.U!#REF!</definedName>
    <definedName name="TOTALITEM12.2_42">[129]A.P.U!#REF!</definedName>
    <definedName name="TOTALITEM12.2_43">[129]A.P.U!#REF!</definedName>
    <definedName name="TOTALITEM12.2_44">[129]A.P.U!#REF!</definedName>
    <definedName name="TOTALITEM12.2_45">[129]A.P.U!#REF!</definedName>
    <definedName name="TOTALITEM12.2_46">[129]A.P.U!#REF!</definedName>
    <definedName name="TOTALITEM12.2_47">[129]A.P.U!#REF!</definedName>
    <definedName name="TOTALITEM12.2_48">[129]A.P.U!#REF!</definedName>
    <definedName name="TOTALITEM12.2_49">[129]A.P.U!#REF!</definedName>
    <definedName name="TOTALITEM12.2_5">[129]A.P.U!#REF!</definedName>
    <definedName name="TOTALITEM12.2_50">[129]A.P.U!#REF!</definedName>
    <definedName name="TOTALITEM12.2_51">[129]A.P.U!#REF!</definedName>
    <definedName name="TOTALITEM12.2_52">[129]A.P.U!#REF!</definedName>
    <definedName name="TOTALITEM12.2_53">[129]A.P.U!#REF!</definedName>
    <definedName name="TOTALITEM12.2_54">[129]A.P.U!#REF!</definedName>
    <definedName name="TOTALITEM12.2_55">[129]A.P.U!#REF!</definedName>
    <definedName name="TOTALITEM12.2_56">[129]A.P.U!#REF!</definedName>
    <definedName name="TOTALITEM12.2_57">[129]A.P.U!#REF!</definedName>
    <definedName name="TOTALITEM12.2_58">[129]A.P.U!#REF!</definedName>
    <definedName name="TOTALITEM12.2_59">#REF!</definedName>
    <definedName name="TOTALITEM12.2_60">#REF!</definedName>
    <definedName name="TOTALITEM12.2_61">[129]A.P.U!#REF!</definedName>
    <definedName name="TOTALITEM12.2_62">[129]A.P.U!#REF!</definedName>
    <definedName name="TOTALITEM12.2_63">[129]A.P.U!#REF!</definedName>
    <definedName name="TOTALITEM12.2_64">[129]A.P.U!#REF!</definedName>
    <definedName name="TOTALITEM12.2_65">[129]A.P.U!#REF!</definedName>
    <definedName name="TOTALITEM12.2_66">[129]A.P.U!#REF!</definedName>
    <definedName name="TOTALITEM12.2_67">[129]A.P.U!#REF!</definedName>
    <definedName name="TOTALITEM12.2_68">[129]A.P.U!#REF!</definedName>
    <definedName name="TOTALITEM12.2_69">[129]A.P.U!#REF!</definedName>
    <definedName name="TOTALITEM12.2_70">[129]A.P.U!#REF!</definedName>
    <definedName name="TOTALITEM12.2_71">[129]A.P.U!#REF!</definedName>
    <definedName name="TOTALITEM12.2_72">[129]A.P.U!#REF!</definedName>
    <definedName name="TOTALITEM12.2_73">[129]A.P.U!#REF!</definedName>
    <definedName name="TOTALITEM12.2_74">[129]A.P.U!#REF!</definedName>
    <definedName name="TOTALITEM12.2_75">[129]A.P.U!#REF!</definedName>
    <definedName name="TOTALITEM12.2_76">[129]A.P.U!#REF!</definedName>
    <definedName name="TOTALITEM12.2_78">[129]A.P.U!#REF!</definedName>
    <definedName name="TOTALITEM12.2_79">[129]A.P.U!#REF!</definedName>
    <definedName name="TOTALITEM12.2_9">[129]A.P.U!#REF!</definedName>
    <definedName name="TOTALITEM12.3">#REF!</definedName>
    <definedName name="TOTALITEM12.3_1">#REF!</definedName>
    <definedName name="TOTALITEM12.3_10">[129]A.P.U!#REF!</definedName>
    <definedName name="TOTALITEM12.3_11">[129]A.P.U!#REF!</definedName>
    <definedName name="TOTALITEM12.3_12">[129]A.P.U!#REF!</definedName>
    <definedName name="TOTALITEM12.3_13">[129]A.P.U!#REF!</definedName>
    <definedName name="TOTALITEM12.3_14">[129]A.P.U!#REF!</definedName>
    <definedName name="TOTALITEM12.3_15">[129]A.P.U!#REF!</definedName>
    <definedName name="TOTALITEM12.3_16">[129]A.P.U!#REF!</definedName>
    <definedName name="TOTALITEM12.3_17">[129]A.P.U!#REF!</definedName>
    <definedName name="TOTALITEM12.3_18">[129]A.P.U!#REF!</definedName>
    <definedName name="TOTALITEM12.3_19">[129]A.P.U!#REF!</definedName>
    <definedName name="TOTALITEM12.3_2">#REF!</definedName>
    <definedName name="TOTALITEM12.3_20">[129]A.P.U!#REF!</definedName>
    <definedName name="TOTALITEM12.3_21">[129]A.P.U!#REF!</definedName>
    <definedName name="TOTALITEM12.3_22">[129]A.P.U!#REF!</definedName>
    <definedName name="TOTALITEM12.3_23">[129]A.P.U!#REF!</definedName>
    <definedName name="TOTALITEM12.3_24">[129]A.P.U!#REF!</definedName>
    <definedName name="TOTALITEM12.3_25">[129]A.P.U!#REF!</definedName>
    <definedName name="TOTALITEM12.3_26">[129]A.P.U!#REF!</definedName>
    <definedName name="TOTALITEM12.3_27">[129]A.P.U!#REF!</definedName>
    <definedName name="TOTALITEM12.3_28">[129]A.P.U!#REF!</definedName>
    <definedName name="TOTALITEM12.3_29">[129]A.P.U!#REF!</definedName>
    <definedName name="TOTALITEM12.3_3">[130]A.P.U!#REF!</definedName>
    <definedName name="TOTALITEM12.3_30">[129]A.P.U!#REF!</definedName>
    <definedName name="TOTALITEM12.3_31">[129]A.P.U!#REF!</definedName>
    <definedName name="TOTALITEM12.3_32">[129]A.P.U!#REF!</definedName>
    <definedName name="TOTALITEM12.3_33">[129]A.P.U!#REF!</definedName>
    <definedName name="TOTALITEM12.3_34">[129]A.P.U!#REF!</definedName>
    <definedName name="TOTALITEM12.3_35">[129]A.P.U!#REF!</definedName>
    <definedName name="TOTALITEM12.3_36">[129]A.P.U!#REF!</definedName>
    <definedName name="TOTALITEM12.3_37">[129]A.P.U!#REF!</definedName>
    <definedName name="TOTALITEM12.3_38">[129]A.P.U!#REF!</definedName>
    <definedName name="TOTALITEM12.3_39">[129]A.P.U!#REF!</definedName>
    <definedName name="TOTALITEM12.3_4">#REF!</definedName>
    <definedName name="TOTALITEM12.3_40">[129]A.P.U!#REF!</definedName>
    <definedName name="TOTALITEM12.3_41">[129]A.P.U!#REF!</definedName>
    <definedName name="TOTALITEM12.3_42">[129]A.P.U!#REF!</definedName>
    <definedName name="TOTALITEM12.3_43">[129]A.P.U!#REF!</definedName>
    <definedName name="TOTALITEM12.3_44">[129]A.P.U!#REF!</definedName>
    <definedName name="TOTALITEM12.3_45">[129]A.P.U!#REF!</definedName>
    <definedName name="TOTALITEM12.3_46">[129]A.P.U!#REF!</definedName>
    <definedName name="TOTALITEM12.3_47">[129]A.P.U!#REF!</definedName>
    <definedName name="TOTALITEM12.3_48">[129]A.P.U!#REF!</definedName>
    <definedName name="TOTALITEM12.3_49">[129]A.P.U!#REF!</definedName>
    <definedName name="TOTALITEM12.3_5">[129]A.P.U!#REF!</definedName>
    <definedName name="TOTALITEM12.3_50">[129]A.P.U!#REF!</definedName>
    <definedName name="TOTALITEM12.3_51">[129]A.P.U!#REF!</definedName>
    <definedName name="TOTALITEM12.3_52">[129]A.P.U!#REF!</definedName>
    <definedName name="TOTALITEM12.3_53">[129]A.P.U!#REF!</definedName>
    <definedName name="TOTALITEM12.3_54">[129]A.P.U!#REF!</definedName>
    <definedName name="TOTALITEM12.3_55">[129]A.P.U!#REF!</definedName>
    <definedName name="TOTALITEM12.3_56">[129]A.P.U!#REF!</definedName>
    <definedName name="TOTALITEM12.3_57">[129]A.P.U!#REF!</definedName>
    <definedName name="TOTALITEM12.3_58">[129]A.P.U!#REF!</definedName>
    <definedName name="TOTALITEM12.3_59">#REF!</definedName>
    <definedName name="TOTALITEM12.3_60">#REF!</definedName>
    <definedName name="TOTALITEM12.3_61">[129]A.P.U!#REF!</definedName>
    <definedName name="TOTALITEM12.3_62">[129]A.P.U!#REF!</definedName>
    <definedName name="TOTALITEM12.3_63">[129]A.P.U!#REF!</definedName>
    <definedName name="TOTALITEM12.3_64">[129]A.P.U!#REF!</definedName>
    <definedName name="TOTALITEM12.3_65">[129]A.P.U!#REF!</definedName>
    <definedName name="TOTALITEM12.3_66">[129]A.P.U!#REF!</definedName>
    <definedName name="TOTALITEM12.3_67">[129]A.P.U!#REF!</definedName>
    <definedName name="TOTALITEM12.3_68">[129]A.P.U!#REF!</definedName>
    <definedName name="TOTALITEM12.3_69">[129]A.P.U!#REF!</definedName>
    <definedName name="TOTALITEM12.3_70">[129]A.P.U!#REF!</definedName>
    <definedName name="TOTALITEM12.3_71">[129]A.P.U!#REF!</definedName>
    <definedName name="TOTALITEM12.3_72">[129]A.P.U!#REF!</definedName>
    <definedName name="TOTALITEM12.3_73">[129]A.P.U!#REF!</definedName>
    <definedName name="TOTALITEM12.3_74">[129]A.P.U!#REF!</definedName>
    <definedName name="TOTALITEM12.3_75">[129]A.P.U!#REF!</definedName>
    <definedName name="TOTALITEM12.3_76">[129]A.P.U!#REF!</definedName>
    <definedName name="TOTALITEM12.3_78">[129]A.P.U!#REF!</definedName>
    <definedName name="TOTALITEM12.3_79">[129]A.P.U!#REF!</definedName>
    <definedName name="TOTALITEM12.3_9">[129]A.P.U!#REF!</definedName>
    <definedName name="TOTALITEM12.4">#REF!</definedName>
    <definedName name="TOTALITEM12.4_1">#REF!</definedName>
    <definedName name="TOTALITEM12.4_10">[129]A.P.U!#REF!</definedName>
    <definedName name="TOTALITEM12.4_11">[129]A.P.U!#REF!</definedName>
    <definedName name="TOTALITEM12.4_12">[129]A.P.U!#REF!</definedName>
    <definedName name="TOTALITEM12.4_13">[129]A.P.U!#REF!</definedName>
    <definedName name="TOTALITEM12.4_14">[129]A.P.U!#REF!</definedName>
    <definedName name="TOTALITEM12.4_15">[129]A.P.U!#REF!</definedName>
    <definedName name="TOTALITEM12.4_16">[129]A.P.U!#REF!</definedName>
    <definedName name="TOTALITEM12.4_17">[129]A.P.U!#REF!</definedName>
    <definedName name="TOTALITEM12.4_18">[129]A.P.U!#REF!</definedName>
    <definedName name="TOTALITEM12.4_19">[129]A.P.U!#REF!</definedName>
    <definedName name="TOTALITEM12.4_2">#REF!</definedName>
    <definedName name="TOTALITEM12.4_20">[129]A.P.U!#REF!</definedName>
    <definedName name="TOTALITEM12.4_21">[129]A.P.U!#REF!</definedName>
    <definedName name="TOTALITEM12.4_22">[129]A.P.U!#REF!</definedName>
    <definedName name="TOTALITEM12.4_23">[129]A.P.U!#REF!</definedName>
    <definedName name="TOTALITEM12.4_24">[129]A.P.U!#REF!</definedName>
    <definedName name="TOTALITEM12.4_25">[129]A.P.U!#REF!</definedName>
    <definedName name="TOTALITEM12.4_26">[129]A.P.U!#REF!</definedName>
    <definedName name="TOTALITEM12.4_27">[129]A.P.U!#REF!</definedName>
    <definedName name="TOTALITEM12.4_28">[129]A.P.U!#REF!</definedName>
    <definedName name="TOTALITEM12.4_29">[129]A.P.U!#REF!</definedName>
    <definedName name="TOTALITEM12.4_3">[130]A.P.U!#REF!</definedName>
    <definedName name="TOTALITEM12.4_30">[129]A.P.U!#REF!</definedName>
    <definedName name="TOTALITEM12.4_31">[129]A.P.U!#REF!</definedName>
    <definedName name="TOTALITEM12.4_32">[129]A.P.U!#REF!</definedName>
    <definedName name="TOTALITEM12.4_33">[129]A.P.U!#REF!</definedName>
    <definedName name="TOTALITEM12.4_34">[129]A.P.U!#REF!</definedName>
    <definedName name="TOTALITEM12.4_35">[129]A.P.U!#REF!</definedName>
    <definedName name="TOTALITEM12.4_36">[129]A.P.U!#REF!</definedName>
    <definedName name="TOTALITEM12.4_37">[129]A.P.U!#REF!</definedName>
    <definedName name="TOTALITEM12.4_38">[129]A.P.U!#REF!</definedName>
    <definedName name="TOTALITEM12.4_39">[129]A.P.U!#REF!</definedName>
    <definedName name="TOTALITEM12.4_4">#REF!</definedName>
    <definedName name="TOTALITEM12.4_40">[129]A.P.U!#REF!</definedName>
    <definedName name="TOTALITEM12.4_41">[129]A.P.U!#REF!</definedName>
    <definedName name="TOTALITEM12.4_42">[129]A.P.U!#REF!</definedName>
    <definedName name="TOTALITEM12.4_43">[129]A.P.U!#REF!</definedName>
    <definedName name="TOTALITEM12.4_44">[129]A.P.U!#REF!</definedName>
    <definedName name="TOTALITEM12.4_45">[129]A.P.U!#REF!</definedName>
    <definedName name="TOTALITEM12.4_46">[129]A.P.U!#REF!</definedName>
    <definedName name="TOTALITEM12.4_47">[129]A.P.U!#REF!</definedName>
    <definedName name="TOTALITEM12.4_48">[129]A.P.U!#REF!</definedName>
    <definedName name="TOTALITEM12.4_49">[129]A.P.U!#REF!</definedName>
    <definedName name="TOTALITEM12.4_5">[129]A.P.U!#REF!</definedName>
    <definedName name="TOTALITEM12.4_50">[129]A.P.U!#REF!</definedName>
    <definedName name="TOTALITEM12.4_51">[129]A.P.U!#REF!</definedName>
    <definedName name="TOTALITEM12.4_52">[129]A.P.U!#REF!</definedName>
    <definedName name="TOTALITEM12.4_53">[129]A.P.U!#REF!</definedName>
    <definedName name="TOTALITEM12.4_54">[129]A.P.U!#REF!</definedName>
    <definedName name="TOTALITEM12.4_55">[129]A.P.U!#REF!</definedName>
    <definedName name="TOTALITEM12.4_56">[129]A.P.U!#REF!</definedName>
    <definedName name="TOTALITEM12.4_57">[129]A.P.U!#REF!</definedName>
    <definedName name="TOTALITEM12.4_58">[129]A.P.U!#REF!</definedName>
    <definedName name="TOTALITEM12.4_59">#REF!</definedName>
    <definedName name="TOTALITEM12.4_60">#REF!</definedName>
    <definedName name="TOTALITEM12.4_61">[129]A.P.U!#REF!</definedName>
    <definedName name="TOTALITEM12.4_62">[129]A.P.U!#REF!</definedName>
    <definedName name="TOTALITEM12.4_63">[129]A.P.U!#REF!</definedName>
    <definedName name="TOTALITEM12.4_64">[129]A.P.U!#REF!</definedName>
    <definedName name="TOTALITEM12.4_65">[129]A.P.U!#REF!</definedName>
    <definedName name="TOTALITEM12.4_66">[129]A.P.U!#REF!</definedName>
    <definedName name="TOTALITEM12.4_67">[129]A.P.U!#REF!</definedName>
    <definedName name="TOTALITEM12.4_68">[129]A.P.U!#REF!</definedName>
    <definedName name="TOTALITEM12.4_69">[129]A.P.U!#REF!</definedName>
    <definedName name="TOTALITEM12.4_70">[129]A.P.U!#REF!</definedName>
    <definedName name="TOTALITEM12.4_71">[129]A.P.U!#REF!</definedName>
    <definedName name="TOTALITEM12.4_72">[129]A.P.U!#REF!</definedName>
    <definedName name="TOTALITEM12.4_73">[129]A.P.U!#REF!</definedName>
    <definedName name="TOTALITEM12.4_74">[129]A.P.U!#REF!</definedName>
    <definedName name="TOTALITEM12.4_75">[129]A.P.U!#REF!</definedName>
    <definedName name="TOTALITEM12.4_76">[129]A.P.U!#REF!</definedName>
    <definedName name="TOTALITEM12.4_78">[129]A.P.U!#REF!</definedName>
    <definedName name="TOTALITEM12.4_79">[129]A.P.U!#REF!</definedName>
    <definedName name="TOTALITEM12.4_9">[129]A.P.U!#REF!</definedName>
    <definedName name="TOTALITEM12.5">#REF!</definedName>
    <definedName name="TOTALITEM12.5_1">#REF!</definedName>
    <definedName name="TOTALITEM12.5_10">[129]A.P.U!#REF!</definedName>
    <definedName name="TOTALITEM12.5_11">[129]A.P.U!#REF!</definedName>
    <definedName name="TOTALITEM12.5_12">[129]A.P.U!#REF!</definedName>
    <definedName name="TOTALITEM12.5_13">[129]A.P.U!#REF!</definedName>
    <definedName name="TOTALITEM12.5_14">[129]A.P.U!#REF!</definedName>
    <definedName name="TOTALITEM12.5_15">[129]A.P.U!#REF!</definedName>
    <definedName name="TOTALITEM12.5_16">[129]A.P.U!#REF!</definedName>
    <definedName name="TOTALITEM12.5_17">[129]A.P.U!#REF!</definedName>
    <definedName name="TOTALITEM12.5_18">[129]A.P.U!#REF!</definedName>
    <definedName name="TOTALITEM12.5_19">[129]A.P.U!#REF!</definedName>
    <definedName name="TOTALITEM12.5_2">#REF!</definedName>
    <definedName name="TOTALITEM12.5_20">[129]A.P.U!#REF!</definedName>
    <definedName name="TOTALITEM12.5_21">[129]A.P.U!#REF!</definedName>
    <definedName name="TOTALITEM12.5_22">[129]A.P.U!#REF!</definedName>
    <definedName name="TOTALITEM12.5_23">[129]A.P.U!#REF!</definedName>
    <definedName name="TOTALITEM12.5_24">[129]A.P.U!#REF!</definedName>
    <definedName name="TOTALITEM12.5_25">[129]A.P.U!#REF!</definedName>
    <definedName name="TOTALITEM12.5_26">[129]A.P.U!#REF!</definedName>
    <definedName name="TOTALITEM12.5_27">[129]A.P.U!#REF!</definedName>
    <definedName name="TOTALITEM12.5_28">[129]A.P.U!#REF!</definedName>
    <definedName name="TOTALITEM12.5_29">[129]A.P.U!#REF!</definedName>
    <definedName name="TOTALITEM12.5_3">[130]A.P.U!#REF!</definedName>
    <definedName name="TOTALITEM12.5_30">[129]A.P.U!#REF!</definedName>
    <definedName name="TOTALITEM12.5_31">[129]A.P.U!#REF!</definedName>
    <definedName name="TOTALITEM12.5_32">[129]A.P.U!#REF!</definedName>
    <definedName name="TOTALITEM12.5_33">[129]A.P.U!#REF!</definedName>
    <definedName name="TOTALITEM12.5_34">[129]A.P.U!#REF!</definedName>
    <definedName name="TOTALITEM12.5_35">[129]A.P.U!#REF!</definedName>
    <definedName name="TOTALITEM12.5_36">[129]A.P.U!#REF!</definedName>
    <definedName name="TOTALITEM12.5_37">[129]A.P.U!#REF!</definedName>
    <definedName name="TOTALITEM12.5_38">[129]A.P.U!#REF!</definedName>
    <definedName name="TOTALITEM12.5_39">[129]A.P.U!#REF!</definedName>
    <definedName name="TOTALITEM12.5_4">#REF!</definedName>
    <definedName name="TOTALITEM12.5_40">[129]A.P.U!#REF!</definedName>
    <definedName name="TOTALITEM12.5_41">[129]A.P.U!#REF!</definedName>
    <definedName name="TOTALITEM12.5_42">[129]A.P.U!#REF!</definedName>
    <definedName name="TOTALITEM12.5_43">[129]A.P.U!#REF!</definedName>
    <definedName name="TOTALITEM12.5_44">[129]A.P.U!#REF!</definedName>
    <definedName name="TOTALITEM12.5_45">[129]A.P.U!#REF!</definedName>
    <definedName name="TOTALITEM12.5_46">[129]A.P.U!#REF!</definedName>
    <definedName name="TOTALITEM12.5_47">[129]A.P.U!#REF!</definedName>
    <definedName name="TOTALITEM12.5_48">[129]A.P.U!#REF!</definedName>
    <definedName name="TOTALITEM12.5_49">[129]A.P.U!#REF!</definedName>
    <definedName name="TOTALITEM12.5_5">[129]A.P.U!#REF!</definedName>
    <definedName name="TOTALITEM12.5_50">[129]A.P.U!#REF!</definedName>
    <definedName name="TOTALITEM12.5_51">[129]A.P.U!#REF!</definedName>
    <definedName name="TOTALITEM12.5_52">[129]A.P.U!#REF!</definedName>
    <definedName name="TOTALITEM12.5_53">[129]A.P.U!#REF!</definedName>
    <definedName name="TOTALITEM12.5_54">[129]A.P.U!#REF!</definedName>
    <definedName name="TOTALITEM12.5_55">[129]A.P.U!#REF!</definedName>
    <definedName name="TOTALITEM12.5_56">[129]A.P.U!#REF!</definedName>
    <definedName name="TOTALITEM12.5_57">[129]A.P.U!#REF!</definedName>
    <definedName name="TOTALITEM12.5_58">[129]A.P.U!#REF!</definedName>
    <definedName name="TOTALITEM12.5_59">#REF!</definedName>
    <definedName name="TOTALITEM12.5_60">#REF!</definedName>
    <definedName name="TOTALITEM12.5_61">[129]A.P.U!#REF!</definedName>
    <definedName name="TOTALITEM12.5_62">[129]A.P.U!#REF!</definedName>
    <definedName name="TOTALITEM12.5_63">[129]A.P.U!#REF!</definedName>
    <definedName name="TOTALITEM12.5_64">[129]A.P.U!#REF!</definedName>
    <definedName name="TOTALITEM12.5_65">[129]A.P.U!#REF!</definedName>
    <definedName name="TOTALITEM12.5_66">[129]A.P.U!#REF!</definedName>
    <definedName name="TOTALITEM12.5_67">[129]A.P.U!#REF!</definedName>
    <definedName name="TOTALITEM12.5_68">[129]A.P.U!#REF!</definedName>
    <definedName name="TOTALITEM12.5_69">[129]A.P.U!#REF!</definedName>
    <definedName name="TOTALITEM12.5_70">[129]A.P.U!#REF!</definedName>
    <definedName name="TOTALITEM12.5_71">[129]A.P.U!#REF!</definedName>
    <definedName name="TOTALITEM12.5_72">[129]A.P.U!#REF!</definedName>
    <definedName name="TOTALITEM12.5_73">[129]A.P.U!#REF!</definedName>
    <definedName name="TOTALITEM12.5_74">[129]A.P.U!#REF!</definedName>
    <definedName name="TOTALITEM12.5_75">[129]A.P.U!#REF!</definedName>
    <definedName name="TOTALITEM12.5_76">[129]A.P.U!#REF!</definedName>
    <definedName name="TOTALITEM12.5_78">[129]A.P.U!#REF!</definedName>
    <definedName name="TOTALITEM12.5_79">[129]A.P.U!#REF!</definedName>
    <definedName name="TOTALITEM12.5_9">[129]A.P.U!#REF!</definedName>
    <definedName name="TOTALITEM12.6">#REF!</definedName>
    <definedName name="TOTALITEM12.6_1">#REF!</definedName>
    <definedName name="TOTALITEM12.6_10">[129]A.P.U!#REF!</definedName>
    <definedName name="TOTALITEM12.6_11">[129]A.P.U!#REF!</definedName>
    <definedName name="TOTALITEM12.6_12">[129]A.P.U!#REF!</definedName>
    <definedName name="TOTALITEM12.6_13">[129]A.P.U!#REF!</definedName>
    <definedName name="TOTALITEM12.6_14">[129]A.P.U!#REF!</definedName>
    <definedName name="TOTALITEM12.6_15">[129]A.P.U!#REF!</definedName>
    <definedName name="TOTALITEM12.6_16">[129]A.P.U!#REF!</definedName>
    <definedName name="TOTALITEM12.6_17">[129]A.P.U!#REF!</definedName>
    <definedName name="TOTALITEM12.6_18">[129]A.P.U!#REF!</definedName>
    <definedName name="TOTALITEM12.6_19">[129]A.P.U!#REF!</definedName>
    <definedName name="TOTALITEM12.6_2">#REF!</definedName>
    <definedName name="TOTALITEM12.6_20">[129]A.P.U!#REF!</definedName>
    <definedName name="TOTALITEM12.6_21">[129]A.P.U!#REF!</definedName>
    <definedName name="TOTALITEM12.6_22">[129]A.P.U!#REF!</definedName>
    <definedName name="TOTALITEM12.6_23">[129]A.P.U!#REF!</definedName>
    <definedName name="TOTALITEM12.6_24">[129]A.P.U!#REF!</definedName>
    <definedName name="TOTALITEM12.6_25">[129]A.P.U!#REF!</definedName>
    <definedName name="TOTALITEM12.6_26">[129]A.P.U!#REF!</definedName>
    <definedName name="TOTALITEM12.6_27">[129]A.P.U!#REF!</definedName>
    <definedName name="TOTALITEM12.6_28">[129]A.P.U!#REF!</definedName>
    <definedName name="TOTALITEM12.6_29">[129]A.P.U!#REF!</definedName>
    <definedName name="TOTALITEM12.6_3">[130]A.P.U!#REF!</definedName>
    <definedName name="TOTALITEM12.6_30">[129]A.P.U!#REF!</definedName>
    <definedName name="TOTALITEM12.6_31">[129]A.P.U!#REF!</definedName>
    <definedName name="TOTALITEM12.6_32">[129]A.P.U!#REF!</definedName>
    <definedName name="TOTALITEM12.6_33">[129]A.P.U!#REF!</definedName>
    <definedName name="TOTALITEM12.6_34">[129]A.P.U!#REF!</definedName>
    <definedName name="TOTALITEM12.6_35">[129]A.P.U!#REF!</definedName>
    <definedName name="TOTALITEM12.6_36">[129]A.P.U!#REF!</definedName>
    <definedName name="TOTALITEM12.6_37">[129]A.P.U!#REF!</definedName>
    <definedName name="TOTALITEM12.6_38">[129]A.P.U!#REF!</definedName>
    <definedName name="TOTALITEM12.6_39">[129]A.P.U!#REF!</definedName>
    <definedName name="TOTALITEM12.6_4">#REF!</definedName>
    <definedName name="TOTALITEM12.6_40">[129]A.P.U!#REF!</definedName>
    <definedName name="TOTALITEM12.6_41">[129]A.P.U!#REF!</definedName>
    <definedName name="TOTALITEM12.6_42">[129]A.P.U!#REF!</definedName>
    <definedName name="TOTALITEM12.6_43">[129]A.P.U!#REF!</definedName>
    <definedName name="TOTALITEM12.6_44">[129]A.P.U!#REF!</definedName>
    <definedName name="TOTALITEM12.6_45">[129]A.P.U!#REF!</definedName>
    <definedName name="TOTALITEM12.6_46">[129]A.P.U!#REF!</definedName>
    <definedName name="TOTALITEM12.6_47">[129]A.P.U!#REF!</definedName>
    <definedName name="TOTALITEM12.6_48">[129]A.P.U!#REF!</definedName>
    <definedName name="TOTALITEM12.6_49">[129]A.P.U!#REF!</definedName>
    <definedName name="TOTALITEM12.6_5">[129]A.P.U!#REF!</definedName>
    <definedName name="TOTALITEM12.6_50">[129]A.P.U!#REF!</definedName>
    <definedName name="TOTALITEM12.6_51">[129]A.P.U!#REF!</definedName>
    <definedName name="TOTALITEM12.6_52">[129]A.P.U!#REF!</definedName>
    <definedName name="TOTALITEM12.6_53">[129]A.P.U!#REF!</definedName>
    <definedName name="TOTALITEM12.6_54">[129]A.P.U!#REF!</definedName>
    <definedName name="TOTALITEM12.6_55">[129]A.P.U!#REF!</definedName>
    <definedName name="TOTALITEM12.6_56">[129]A.P.U!#REF!</definedName>
    <definedName name="TOTALITEM12.6_57">[129]A.P.U!#REF!</definedName>
    <definedName name="TOTALITEM12.6_58">[129]A.P.U!#REF!</definedName>
    <definedName name="TOTALITEM12.6_59">#REF!</definedName>
    <definedName name="TOTALITEM12.6_60">#REF!</definedName>
    <definedName name="TOTALITEM12.6_61">[129]A.P.U!#REF!</definedName>
    <definedName name="TOTALITEM12.6_62">[129]A.P.U!#REF!</definedName>
    <definedName name="TOTALITEM12.6_63">[129]A.P.U!#REF!</definedName>
    <definedName name="TOTALITEM12.6_64">[129]A.P.U!#REF!</definedName>
    <definedName name="TOTALITEM12.6_65">[129]A.P.U!#REF!</definedName>
    <definedName name="TOTALITEM12.6_66">[129]A.P.U!#REF!</definedName>
    <definedName name="TOTALITEM12.6_67">[129]A.P.U!#REF!</definedName>
    <definedName name="TOTALITEM12.6_68">[129]A.P.U!#REF!</definedName>
    <definedName name="TOTALITEM12.6_69">[129]A.P.U!#REF!</definedName>
    <definedName name="TOTALITEM12.6_70">[129]A.P.U!#REF!</definedName>
    <definedName name="TOTALITEM12.6_71">[129]A.P.U!#REF!</definedName>
    <definedName name="TOTALITEM12.6_72">[129]A.P.U!#REF!</definedName>
    <definedName name="TOTALITEM12.6_73">[129]A.P.U!#REF!</definedName>
    <definedName name="TOTALITEM12.6_74">[129]A.P.U!#REF!</definedName>
    <definedName name="TOTALITEM12.6_75">[129]A.P.U!#REF!</definedName>
    <definedName name="TOTALITEM12.6_76">[129]A.P.U!#REF!</definedName>
    <definedName name="TOTALITEM12.6_78">[129]A.P.U!#REF!</definedName>
    <definedName name="TOTALITEM12.6_79">[129]A.P.U!#REF!</definedName>
    <definedName name="TOTALITEM12.6_9">[129]A.P.U!#REF!</definedName>
    <definedName name="TOTALITEM12.7">#REF!</definedName>
    <definedName name="TOTALITEM12.7_1">#REF!</definedName>
    <definedName name="TOTALITEM12.7_10">[129]A.P.U!#REF!</definedName>
    <definedName name="TOTALITEM12.7_11">[129]A.P.U!#REF!</definedName>
    <definedName name="TOTALITEM12.7_12">[129]A.P.U!#REF!</definedName>
    <definedName name="TOTALITEM12.7_13">[129]A.P.U!#REF!</definedName>
    <definedName name="TOTALITEM12.7_14">[129]A.P.U!#REF!</definedName>
    <definedName name="TOTALITEM12.7_15">[129]A.P.U!#REF!</definedName>
    <definedName name="TOTALITEM12.7_16">[129]A.P.U!#REF!</definedName>
    <definedName name="TOTALITEM12.7_17">[129]A.P.U!#REF!</definedName>
    <definedName name="TOTALITEM12.7_18">[129]A.P.U!#REF!</definedName>
    <definedName name="TOTALITEM12.7_19">[129]A.P.U!#REF!</definedName>
    <definedName name="TOTALITEM12.7_2">#REF!</definedName>
    <definedName name="TOTALITEM12.7_20">[129]A.P.U!#REF!</definedName>
    <definedName name="TOTALITEM12.7_21">[129]A.P.U!#REF!</definedName>
    <definedName name="TOTALITEM12.7_22">[129]A.P.U!#REF!</definedName>
    <definedName name="TOTALITEM12.7_23">[129]A.P.U!#REF!</definedName>
    <definedName name="TOTALITEM12.7_24">[129]A.P.U!#REF!</definedName>
    <definedName name="TOTALITEM12.7_25">[129]A.P.U!#REF!</definedName>
    <definedName name="TOTALITEM12.7_26">[129]A.P.U!#REF!</definedName>
    <definedName name="TOTALITEM12.7_27">[129]A.P.U!#REF!</definedName>
    <definedName name="TOTALITEM12.7_28">[129]A.P.U!#REF!</definedName>
    <definedName name="TOTALITEM12.7_29">[129]A.P.U!#REF!</definedName>
    <definedName name="TOTALITEM12.7_3">[130]A.P.U!#REF!</definedName>
    <definedName name="TOTALITEM12.7_30">[129]A.P.U!#REF!</definedName>
    <definedName name="TOTALITEM12.7_31">[129]A.P.U!#REF!</definedName>
    <definedName name="TOTALITEM12.7_32">[129]A.P.U!#REF!</definedName>
    <definedName name="TOTALITEM12.7_33">[129]A.P.U!#REF!</definedName>
    <definedName name="TOTALITEM12.7_34">[129]A.P.U!#REF!</definedName>
    <definedName name="TOTALITEM12.7_35">[129]A.P.U!#REF!</definedName>
    <definedName name="TOTALITEM12.7_36">[129]A.P.U!#REF!</definedName>
    <definedName name="TOTALITEM12.7_37">[129]A.P.U!#REF!</definedName>
    <definedName name="TOTALITEM12.7_38">[129]A.P.U!#REF!</definedName>
    <definedName name="TOTALITEM12.7_39">[129]A.P.U!#REF!</definedName>
    <definedName name="TOTALITEM12.7_4">#REF!</definedName>
    <definedName name="TOTALITEM12.7_40">[129]A.P.U!#REF!</definedName>
    <definedName name="TOTALITEM12.7_41">[129]A.P.U!#REF!</definedName>
    <definedName name="TOTALITEM12.7_42">[129]A.P.U!#REF!</definedName>
    <definedName name="TOTALITEM12.7_43">[129]A.P.U!#REF!</definedName>
    <definedName name="TOTALITEM12.7_44">[129]A.P.U!#REF!</definedName>
    <definedName name="TOTALITEM12.7_45">[129]A.P.U!#REF!</definedName>
    <definedName name="TOTALITEM12.7_46">[129]A.P.U!#REF!</definedName>
    <definedName name="TOTALITEM12.7_47">[129]A.P.U!#REF!</definedName>
    <definedName name="TOTALITEM12.7_48">[129]A.P.U!#REF!</definedName>
    <definedName name="TOTALITEM12.7_49">[129]A.P.U!#REF!</definedName>
    <definedName name="TOTALITEM12.7_5">[129]A.P.U!#REF!</definedName>
    <definedName name="TOTALITEM12.7_50">[129]A.P.U!#REF!</definedName>
    <definedName name="TOTALITEM12.7_51">[129]A.P.U!#REF!</definedName>
    <definedName name="TOTALITEM12.7_52">[129]A.P.U!#REF!</definedName>
    <definedName name="TOTALITEM12.7_53">[129]A.P.U!#REF!</definedName>
    <definedName name="TOTALITEM12.7_54">[129]A.P.U!#REF!</definedName>
    <definedName name="TOTALITEM12.7_55">[129]A.P.U!#REF!</definedName>
    <definedName name="TOTALITEM12.7_56">[129]A.P.U!#REF!</definedName>
    <definedName name="TOTALITEM12.7_57">[129]A.P.U!#REF!</definedName>
    <definedName name="TOTALITEM12.7_58">[129]A.P.U!#REF!</definedName>
    <definedName name="TOTALITEM12.7_59">#REF!</definedName>
    <definedName name="TOTALITEM12.7_60">#REF!</definedName>
    <definedName name="TOTALITEM12.7_61">[129]A.P.U!#REF!</definedName>
    <definedName name="TOTALITEM12.7_62">[129]A.P.U!#REF!</definedName>
    <definedName name="TOTALITEM12.7_63">[129]A.P.U!#REF!</definedName>
    <definedName name="TOTALITEM12.7_64">[129]A.P.U!#REF!</definedName>
    <definedName name="TOTALITEM12.7_65">[129]A.P.U!#REF!</definedName>
    <definedName name="TOTALITEM12.7_66">[129]A.P.U!#REF!</definedName>
    <definedName name="TOTALITEM12.7_67">[129]A.P.U!#REF!</definedName>
    <definedName name="TOTALITEM12.7_68">[129]A.P.U!#REF!</definedName>
    <definedName name="TOTALITEM12.7_69">[129]A.P.U!#REF!</definedName>
    <definedName name="TOTALITEM12.7_70">[129]A.P.U!#REF!</definedName>
    <definedName name="TOTALITEM12.7_71">[129]A.P.U!#REF!</definedName>
    <definedName name="TOTALITEM12.7_72">[129]A.P.U!#REF!</definedName>
    <definedName name="TOTALITEM12.7_73">[129]A.P.U!#REF!</definedName>
    <definedName name="TOTALITEM12.7_74">[129]A.P.U!#REF!</definedName>
    <definedName name="TOTALITEM12.7_75">[129]A.P.U!#REF!</definedName>
    <definedName name="TOTALITEM12.7_76">[129]A.P.U!#REF!</definedName>
    <definedName name="TOTALITEM12.7_78">[129]A.P.U!#REF!</definedName>
    <definedName name="TOTALITEM12.7_79">[129]A.P.U!#REF!</definedName>
    <definedName name="TOTALITEM12.7_9">[129]A.P.U!#REF!</definedName>
    <definedName name="TOTALITEM12.8">#REF!</definedName>
    <definedName name="TOTALITEM12.8_1">#REF!</definedName>
    <definedName name="TOTALITEM12.8_10">[129]A.P.U!#REF!</definedName>
    <definedName name="TOTALITEM12.8_11">[129]A.P.U!#REF!</definedName>
    <definedName name="TOTALITEM12.8_12">[129]A.P.U!#REF!</definedName>
    <definedName name="TOTALITEM12.8_13">[129]A.P.U!#REF!</definedName>
    <definedName name="TOTALITEM12.8_14">[129]A.P.U!#REF!</definedName>
    <definedName name="TOTALITEM12.8_15">[129]A.P.U!#REF!</definedName>
    <definedName name="TOTALITEM12.8_16">[129]A.P.U!#REF!</definedName>
    <definedName name="TOTALITEM12.8_17">[129]A.P.U!#REF!</definedName>
    <definedName name="TOTALITEM12.8_18">[129]A.P.U!#REF!</definedName>
    <definedName name="TOTALITEM12.8_19">[129]A.P.U!#REF!</definedName>
    <definedName name="TOTALITEM12.8_2">#REF!</definedName>
    <definedName name="TOTALITEM12.8_20">[129]A.P.U!#REF!</definedName>
    <definedName name="TOTALITEM12.8_21">[129]A.P.U!#REF!</definedName>
    <definedName name="TOTALITEM12.8_22">[129]A.P.U!#REF!</definedName>
    <definedName name="TOTALITEM12.8_23">[129]A.P.U!#REF!</definedName>
    <definedName name="TOTALITEM12.8_24">[129]A.P.U!#REF!</definedName>
    <definedName name="TOTALITEM12.8_25">[129]A.P.U!#REF!</definedName>
    <definedName name="TOTALITEM12.8_26">[129]A.P.U!#REF!</definedName>
    <definedName name="TOTALITEM12.8_27">[129]A.P.U!#REF!</definedName>
    <definedName name="TOTALITEM12.8_28">[129]A.P.U!#REF!</definedName>
    <definedName name="TOTALITEM12.8_29">[129]A.P.U!#REF!</definedName>
    <definedName name="TOTALITEM12.8_3">[130]A.P.U!#REF!</definedName>
    <definedName name="TOTALITEM12.8_30">[129]A.P.U!#REF!</definedName>
    <definedName name="TOTALITEM12.8_31">[129]A.P.U!#REF!</definedName>
    <definedName name="TOTALITEM12.8_32">[129]A.P.U!#REF!</definedName>
    <definedName name="TOTALITEM12.8_33">[129]A.P.U!#REF!</definedName>
    <definedName name="TOTALITEM12.8_34">[129]A.P.U!#REF!</definedName>
    <definedName name="TOTALITEM12.8_35">[129]A.P.U!#REF!</definedName>
    <definedName name="TOTALITEM12.8_36">[129]A.P.U!#REF!</definedName>
    <definedName name="TOTALITEM12.8_37">[129]A.P.U!#REF!</definedName>
    <definedName name="TOTALITEM12.8_38">[129]A.P.U!#REF!</definedName>
    <definedName name="TOTALITEM12.8_39">[129]A.P.U!#REF!</definedName>
    <definedName name="TOTALITEM12.8_4">#REF!</definedName>
    <definedName name="TOTALITEM12.8_40">[129]A.P.U!#REF!</definedName>
    <definedName name="TOTALITEM12.8_41">[129]A.P.U!#REF!</definedName>
    <definedName name="TOTALITEM12.8_42">[129]A.P.U!#REF!</definedName>
    <definedName name="TOTALITEM12.8_43">[129]A.P.U!#REF!</definedName>
    <definedName name="TOTALITEM12.8_44">[129]A.P.U!#REF!</definedName>
    <definedName name="TOTALITEM12.8_45">[129]A.P.U!#REF!</definedName>
    <definedName name="TOTALITEM12.8_46">[129]A.P.U!#REF!</definedName>
    <definedName name="TOTALITEM12.8_47">[129]A.P.U!#REF!</definedName>
    <definedName name="TOTALITEM12.8_48">[129]A.P.U!#REF!</definedName>
    <definedName name="TOTALITEM12.8_49">[129]A.P.U!#REF!</definedName>
    <definedName name="TOTALITEM12.8_5">[129]A.P.U!#REF!</definedName>
    <definedName name="TOTALITEM12.8_50">[129]A.P.U!#REF!</definedName>
    <definedName name="TOTALITEM12.8_51">[129]A.P.U!#REF!</definedName>
    <definedName name="TOTALITEM12.8_52">[129]A.P.U!#REF!</definedName>
    <definedName name="TOTALITEM12.8_53">[129]A.P.U!#REF!</definedName>
    <definedName name="TOTALITEM12.8_54">[129]A.P.U!#REF!</definedName>
    <definedName name="TOTALITEM12.8_55">[129]A.P.U!#REF!</definedName>
    <definedName name="TOTALITEM12.8_56">[129]A.P.U!#REF!</definedName>
    <definedName name="TOTALITEM12.8_57">[129]A.P.U!#REF!</definedName>
    <definedName name="TOTALITEM12.8_58">[129]A.P.U!#REF!</definedName>
    <definedName name="TOTALITEM12.8_59">#REF!</definedName>
    <definedName name="TOTALITEM12.8_60">#REF!</definedName>
    <definedName name="TOTALITEM12.8_61">[129]A.P.U!#REF!</definedName>
    <definedName name="TOTALITEM12.8_62">[129]A.P.U!#REF!</definedName>
    <definedName name="TOTALITEM12.8_63">[129]A.P.U!#REF!</definedName>
    <definedName name="TOTALITEM12.8_64">[129]A.P.U!#REF!</definedName>
    <definedName name="TOTALITEM12.8_65">[129]A.P.U!#REF!</definedName>
    <definedName name="TOTALITEM12.8_66">[129]A.P.U!#REF!</definedName>
    <definedName name="TOTALITEM12.8_67">[129]A.P.U!#REF!</definedName>
    <definedName name="TOTALITEM12.8_68">[129]A.P.U!#REF!</definedName>
    <definedName name="TOTALITEM12.8_69">[129]A.P.U!#REF!</definedName>
    <definedName name="TOTALITEM12.8_70">[129]A.P.U!#REF!</definedName>
    <definedName name="TOTALITEM12.8_71">[129]A.P.U!#REF!</definedName>
    <definedName name="TOTALITEM12.8_72">[129]A.P.U!#REF!</definedName>
    <definedName name="TOTALITEM12.8_73">[129]A.P.U!#REF!</definedName>
    <definedName name="TOTALITEM12.8_74">[129]A.P.U!#REF!</definedName>
    <definedName name="TOTALITEM12.8_75">[129]A.P.U!#REF!</definedName>
    <definedName name="TOTALITEM12.8_76">[129]A.P.U!#REF!</definedName>
    <definedName name="TOTALITEM12.8_78">[129]A.P.U!#REF!</definedName>
    <definedName name="TOTALITEM12.8_79">[129]A.P.U!#REF!</definedName>
    <definedName name="TOTALITEM12.8_9">[129]A.P.U!#REF!</definedName>
    <definedName name="TOTALITEM12.9">#REF!</definedName>
    <definedName name="TOTALITEM12.9_1">#REF!</definedName>
    <definedName name="TOTALITEM12.9_10">[129]A.P.U!#REF!</definedName>
    <definedName name="TOTALITEM12.9_11">[129]A.P.U!#REF!</definedName>
    <definedName name="TOTALITEM12.9_12">[129]A.P.U!#REF!</definedName>
    <definedName name="TOTALITEM12.9_13">[129]A.P.U!#REF!</definedName>
    <definedName name="TOTALITEM12.9_14">[129]A.P.U!#REF!</definedName>
    <definedName name="TOTALITEM12.9_15">[129]A.P.U!#REF!</definedName>
    <definedName name="TOTALITEM12.9_16">[129]A.P.U!#REF!</definedName>
    <definedName name="TOTALITEM12.9_17">[129]A.P.U!#REF!</definedName>
    <definedName name="TOTALITEM12.9_18">[129]A.P.U!#REF!</definedName>
    <definedName name="TOTALITEM12.9_19">[129]A.P.U!#REF!</definedName>
    <definedName name="TOTALITEM12.9_2">#REF!</definedName>
    <definedName name="TOTALITEM12.9_20">[129]A.P.U!#REF!</definedName>
    <definedName name="TOTALITEM12.9_21">[129]A.P.U!#REF!</definedName>
    <definedName name="TOTALITEM12.9_22">[129]A.P.U!#REF!</definedName>
    <definedName name="TOTALITEM12.9_23">[129]A.P.U!#REF!</definedName>
    <definedName name="TOTALITEM12.9_24">[129]A.P.U!#REF!</definedName>
    <definedName name="TOTALITEM12.9_25">[129]A.P.U!#REF!</definedName>
    <definedName name="TOTALITEM12.9_26">[129]A.P.U!#REF!</definedName>
    <definedName name="TOTALITEM12.9_27">[129]A.P.U!#REF!</definedName>
    <definedName name="TOTALITEM12.9_28">[129]A.P.U!#REF!</definedName>
    <definedName name="TOTALITEM12.9_29">[129]A.P.U!#REF!</definedName>
    <definedName name="TOTALITEM12.9_3">[130]A.P.U!#REF!</definedName>
    <definedName name="TOTALITEM12.9_30">[129]A.P.U!#REF!</definedName>
    <definedName name="TOTALITEM12.9_31">[129]A.P.U!#REF!</definedName>
    <definedName name="TOTALITEM12.9_32">[129]A.P.U!#REF!</definedName>
    <definedName name="TOTALITEM12.9_33">[129]A.P.U!#REF!</definedName>
    <definedName name="TOTALITEM12.9_34">[129]A.P.U!#REF!</definedName>
    <definedName name="TOTALITEM12.9_35">[129]A.P.U!#REF!</definedName>
    <definedName name="TOTALITEM12.9_36">[129]A.P.U!#REF!</definedName>
    <definedName name="TOTALITEM12.9_37">[129]A.P.U!#REF!</definedName>
    <definedName name="TOTALITEM12.9_38">[129]A.P.U!#REF!</definedName>
    <definedName name="TOTALITEM12.9_39">[129]A.P.U!#REF!</definedName>
    <definedName name="TOTALITEM12.9_4">#REF!</definedName>
    <definedName name="TOTALITEM12.9_40">[129]A.P.U!#REF!</definedName>
    <definedName name="TOTALITEM12.9_41">[129]A.P.U!#REF!</definedName>
    <definedName name="TOTALITEM12.9_42">[129]A.P.U!#REF!</definedName>
    <definedName name="TOTALITEM12.9_43">[129]A.P.U!#REF!</definedName>
    <definedName name="TOTALITEM12.9_44">[129]A.P.U!#REF!</definedName>
    <definedName name="TOTALITEM12.9_45">[129]A.P.U!#REF!</definedName>
    <definedName name="TOTALITEM12.9_46">[129]A.P.U!#REF!</definedName>
    <definedName name="TOTALITEM12.9_47">[129]A.P.U!#REF!</definedName>
    <definedName name="TOTALITEM12.9_48">[129]A.P.U!#REF!</definedName>
    <definedName name="TOTALITEM12.9_49">[129]A.P.U!#REF!</definedName>
    <definedName name="TOTALITEM12.9_5">[129]A.P.U!#REF!</definedName>
    <definedName name="TOTALITEM12.9_50">[129]A.P.U!#REF!</definedName>
    <definedName name="TOTALITEM12.9_51">[129]A.P.U!#REF!</definedName>
    <definedName name="TOTALITEM12.9_52">[129]A.P.U!#REF!</definedName>
    <definedName name="TOTALITEM12.9_53">[129]A.P.U!#REF!</definedName>
    <definedName name="TOTALITEM12.9_54">[129]A.P.U!#REF!</definedName>
    <definedName name="TOTALITEM12.9_55">[129]A.P.U!#REF!</definedName>
    <definedName name="TOTALITEM12.9_56">[129]A.P.U!#REF!</definedName>
    <definedName name="TOTALITEM12.9_57">[129]A.P.U!#REF!</definedName>
    <definedName name="TOTALITEM12.9_58">[129]A.P.U!#REF!</definedName>
    <definedName name="TOTALITEM12.9_59">#REF!</definedName>
    <definedName name="TOTALITEM12.9_60">#REF!</definedName>
    <definedName name="TOTALITEM12.9_61">[129]A.P.U!#REF!</definedName>
    <definedName name="TOTALITEM12.9_62">[129]A.P.U!#REF!</definedName>
    <definedName name="TOTALITEM12.9_63">[129]A.P.U!#REF!</definedName>
    <definedName name="TOTALITEM12.9_64">[129]A.P.U!#REF!</definedName>
    <definedName name="TOTALITEM12.9_65">[129]A.P.U!#REF!</definedName>
    <definedName name="TOTALITEM12.9_66">[129]A.P.U!#REF!</definedName>
    <definedName name="TOTALITEM12.9_67">[129]A.P.U!#REF!</definedName>
    <definedName name="TOTALITEM12.9_68">[129]A.P.U!#REF!</definedName>
    <definedName name="TOTALITEM12.9_69">[129]A.P.U!#REF!</definedName>
    <definedName name="TOTALITEM12.9_70">[129]A.P.U!#REF!</definedName>
    <definedName name="TOTALITEM12.9_71">[129]A.P.U!#REF!</definedName>
    <definedName name="TOTALITEM12.9_72">[129]A.P.U!#REF!</definedName>
    <definedName name="TOTALITEM12.9_73">[129]A.P.U!#REF!</definedName>
    <definedName name="TOTALITEM12.9_74">[129]A.P.U!#REF!</definedName>
    <definedName name="TOTALITEM12.9_75">[129]A.P.U!#REF!</definedName>
    <definedName name="TOTALITEM12.9_76">[129]A.P.U!#REF!</definedName>
    <definedName name="TOTALITEM12.9_78">[129]A.P.U!#REF!</definedName>
    <definedName name="TOTALITEM12.9_79">[129]A.P.U!#REF!</definedName>
    <definedName name="TOTALITEM12.9_9">[129]A.P.U!#REF!</definedName>
    <definedName name="TOTALITEM13.1.1">#REF!</definedName>
    <definedName name="TOTALITEM13.1.1_1">#REF!</definedName>
    <definedName name="TOTALITEM13.1.1_10">[129]A.P.U!#REF!</definedName>
    <definedName name="TOTALITEM13.1.1_11">[129]A.P.U!#REF!</definedName>
    <definedName name="TOTALITEM13.1.1_12">[129]A.P.U!#REF!</definedName>
    <definedName name="TOTALITEM13.1.1_13">[129]A.P.U!#REF!</definedName>
    <definedName name="TOTALITEM13.1.1_14">[129]A.P.U!#REF!</definedName>
    <definedName name="TOTALITEM13.1.1_15">[129]A.P.U!#REF!</definedName>
    <definedName name="TOTALITEM13.1.1_16">[129]A.P.U!#REF!</definedName>
    <definedName name="TOTALITEM13.1.1_17">[129]A.P.U!#REF!</definedName>
    <definedName name="TOTALITEM13.1.1_18">[129]A.P.U!#REF!</definedName>
    <definedName name="TOTALITEM13.1.1_19">[129]A.P.U!#REF!</definedName>
    <definedName name="TOTALITEM13.1.1_2">#REF!</definedName>
    <definedName name="TOTALITEM13.1.1_20">[129]A.P.U!#REF!</definedName>
    <definedName name="TOTALITEM13.1.1_21">[129]A.P.U!#REF!</definedName>
    <definedName name="TOTALITEM13.1.1_22">[129]A.P.U!#REF!</definedName>
    <definedName name="TOTALITEM13.1.1_23">[129]A.P.U!#REF!</definedName>
    <definedName name="TOTALITEM13.1.1_24">[129]A.P.U!#REF!</definedName>
    <definedName name="TOTALITEM13.1.1_25">[129]A.P.U!#REF!</definedName>
    <definedName name="TOTALITEM13.1.1_26">[129]A.P.U!#REF!</definedName>
    <definedName name="TOTALITEM13.1.1_27">[129]A.P.U!#REF!</definedName>
    <definedName name="TOTALITEM13.1.1_28">[129]A.P.U!#REF!</definedName>
    <definedName name="TOTALITEM13.1.1_29">[129]A.P.U!#REF!</definedName>
    <definedName name="TOTALITEM13.1.1_3">[130]A.P.U!#REF!</definedName>
    <definedName name="TOTALITEM13.1.1_30">[129]A.P.U!#REF!</definedName>
    <definedName name="TOTALITEM13.1.1_31">[129]A.P.U!#REF!</definedName>
    <definedName name="TOTALITEM13.1.1_32">[129]A.P.U!#REF!</definedName>
    <definedName name="TOTALITEM13.1.1_33">[129]A.P.U!#REF!</definedName>
    <definedName name="TOTALITEM13.1.1_34">[129]A.P.U!#REF!</definedName>
    <definedName name="TOTALITEM13.1.1_35">[129]A.P.U!#REF!</definedName>
    <definedName name="TOTALITEM13.1.1_36">[129]A.P.U!#REF!</definedName>
    <definedName name="TOTALITEM13.1.1_37">[129]A.P.U!#REF!</definedName>
    <definedName name="TOTALITEM13.1.1_38">[129]A.P.U!#REF!</definedName>
    <definedName name="TOTALITEM13.1.1_39">[129]A.P.U!#REF!</definedName>
    <definedName name="TOTALITEM13.1.1_4">#REF!</definedName>
    <definedName name="TOTALITEM13.1.1_40">[129]A.P.U!#REF!</definedName>
    <definedName name="TOTALITEM13.1.1_41">[129]A.P.U!#REF!</definedName>
    <definedName name="TOTALITEM13.1.1_42">[129]A.P.U!#REF!</definedName>
    <definedName name="TOTALITEM13.1.1_43">[129]A.P.U!#REF!</definedName>
    <definedName name="TOTALITEM13.1.1_44">[129]A.P.U!#REF!</definedName>
    <definedName name="TOTALITEM13.1.1_45">[129]A.P.U!#REF!</definedName>
    <definedName name="TOTALITEM13.1.1_46">[129]A.P.U!#REF!</definedName>
    <definedName name="TOTALITEM13.1.1_47">[129]A.P.U!#REF!</definedName>
    <definedName name="TOTALITEM13.1.1_48">[129]A.P.U!#REF!</definedName>
    <definedName name="TOTALITEM13.1.1_49">[129]A.P.U!#REF!</definedName>
    <definedName name="TOTALITEM13.1.1_5">[129]A.P.U!#REF!</definedName>
    <definedName name="TOTALITEM13.1.1_50">[129]A.P.U!#REF!</definedName>
    <definedName name="TOTALITEM13.1.1_51">[129]A.P.U!#REF!</definedName>
    <definedName name="TOTALITEM13.1.1_52">[129]A.P.U!#REF!</definedName>
    <definedName name="TOTALITEM13.1.1_53">[129]A.P.U!#REF!</definedName>
    <definedName name="TOTALITEM13.1.1_54">[129]A.P.U!#REF!</definedName>
    <definedName name="TOTALITEM13.1.1_55">[129]A.P.U!#REF!</definedName>
    <definedName name="TOTALITEM13.1.1_56">[129]A.P.U!#REF!</definedName>
    <definedName name="TOTALITEM13.1.1_57">[129]A.P.U!#REF!</definedName>
    <definedName name="TOTALITEM13.1.1_58">[129]A.P.U!#REF!</definedName>
    <definedName name="TOTALITEM13.1.1_59">#REF!</definedName>
    <definedName name="TOTALITEM13.1.1_60">#REF!</definedName>
    <definedName name="TOTALITEM13.1.1_61">[129]A.P.U!#REF!</definedName>
    <definedName name="TOTALITEM13.1.1_62">[129]A.P.U!#REF!</definedName>
    <definedName name="TOTALITEM13.1.1_63">[129]A.P.U!#REF!</definedName>
    <definedName name="TOTALITEM13.1.1_64">[129]A.P.U!#REF!</definedName>
    <definedName name="TOTALITEM13.1.1_65">[129]A.P.U!#REF!</definedName>
    <definedName name="TOTALITEM13.1.1_66">[129]A.P.U!#REF!</definedName>
    <definedName name="TOTALITEM13.1.1_67">[129]A.P.U!#REF!</definedName>
    <definedName name="TOTALITEM13.1.1_68">[129]A.P.U!#REF!</definedName>
    <definedName name="TOTALITEM13.1.1_69">[129]A.P.U!#REF!</definedName>
    <definedName name="TOTALITEM13.1.1_70">[129]A.P.U!#REF!</definedName>
    <definedName name="TOTALITEM13.1.1_71">[129]A.P.U!#REF!</definedName>
    <definedName name="TOTALITEM13.1.1_72">[129]A.P.U!#REF!</definedName>
    <definedName name="TOTALITEM13.1.1_73">[129]A.P.U!#REF!</definedName>
    <definedName name="TOTALITEM13.1.1_74">[129]A.P.U!#REF!</definedName>
    <definedName name="TOTALITEM13.1.1_75">[129]A.P.U!#REF!</definedName>
    <definedName name="TOTALITEM13.1.1_76">[129]A.P.U!#REF!</definedName>
    <definedName name="TOTALITEM13.1.1_78">[129]A.P.U!#REF!</definedName>
    <definedName name="TOTALITEM13.1.1_79">[129]A.P.U!#REF!</definedName>
    <definedName name="TOTALITEM13.1.1_9">[129]A.P.U!#REF!</definedName>
    <definedName name="TOTALITEM13.1.2">#REF!</definedName>
    <definedName name="TOTALITEM13.1.2_1">#REF!</definedName>
    <definedName name="TOTALITEM13.1.2_10">[129]A.P.U!#REF!</definedName>
    <definedName name="TOTALITEM13.1.2_11">[129]A.P.U!#REF!</definedName>
    <definedName name="TOTALITEM13.1.2_12">[129]A.P.U!#REF!</definedName>
    <definedName name="TOTALITEM13.1.2_13">[129]A.P.U!#REF!</definedName>
    <definedName name="TOTALITEM13.1.2_14">[129]A.P.U!#REF!</definedName>
    <definedName name="TOTALITEM13.1.2_15">[129]A.P.U!#REF!</definedName>
    <definedName name="TOTALITEM13.1.2_16">[129]A.P.U!#REF!</definedName>
    <definedName name="TOTALITEM13.1.2_17">[129]A.P.U!#REF!</definedName>
    <definedName name="TOTALITEM13.1.2_18">[129]A.P.U!#REF!</definedName>
    <definedName name="TOTALITEM13.1.2_19">[129]A.P.U!#REF!</definedName>
    <definedName name="TOTALITEM13.1.2_2">#REF!</definedName>
    <definedName name="TOTALITEM13.1.2_20">[129]A.P.U!#REF!</definedName>
    <definedName name="TOTALITEM13.1.2_21">[129]A.P.U!#REF!</definedName>
    <definedName name="TOTALITEM13.1.2_22">[129]A.P.U!#REF!</definedName>
    <definedName name="TOTALITEM13.1.2_23">[129]A.P.U!#REF!</definedName>
    <definedName name="TOTALITEM13.1.2_24">[129]A.P.U!#REF!</definedName>
    <definedName name="TOTALITEM13.1.2_25">[129]A.P.U!#REF!</definedName>
    <definedName name="TOTALITEM13.1.2_26">[129]A.P.U!#REF!</definedName>
    <definedName name="TOTALITEM13.1.2_27">[129]A.P.U!#REF!</definedName>
    <definedName name="TOTALITEM13.1.2_28">[129]A.P.U!#REF!</definedName>
    <definedName name="TOTALITEM13.1.2_29">[129]A.P.U!#REF!</definedName>
    <definedName name="TOTALITEM13.1.2_3">[130]A.P.U!#REF!</definedName>
    <definedName name="TOTALITEM13.1.2_30">[129]A.P.U!#REF!</definedName>
    <definedName name="TOTALITEM13.1.2_31">[129]A.P.U!#REF!</definedName>
    <definedName name="TOTALITEM13.1.2_32">[129]A.P.U!#REF!</definedName>
    <definedName name="TOTALITEM13.1.2_33">[129]A.P.U!#REF!</definedName>
    <definedName name="TOTALITEM13.1.2_34">[129]A.P.U!#REF!</definedName>
    <definedName name="TOTALITEM13.1.2_35">[129]A.P.U!#REF!</definedName>
    <definedName name="TOTALITEM13.1.2_36">[129]A.P.U!#REF!</definedName>
    <definedName name="TOTALITEM13.1.2_37">[129]A.P.U!#REF!</definedName>
    <definedName name="TOTALITEM13.1.2_38">[129]A.P.U!#REF!</definedName>
    <definedName name="TOTALITEM13.1.2_39">[129]A.P.U!#REF!</definedName>
    <definedName name="TOTALITEM13.1.2_4">#REF!</definedName>
    <definedName name="TOTALITEM13.1.2_40">[129]A.P.U!#REF!</definedName>
    <definedName name="TOTALITEM13.1.2_41">[129]A.P.U!#REF!</definedName>
    <definedName name="TOTALITEM13.1.2_42">[129]A.P.U!#REF!</definedName>
    <definedName name="TOTALITEM13.1.2_43">[129]A.P.U!#REF!</definedName>
    <definedName name="TOTALITEM13.1.2_44">[129]A.P.U!#REF!</definedName>
    <definedName name="TOTALITEM13.1.2_45">[129]A.P.U!#REF!</definedName>
    <definedName name="TOTALITEM13.1.2_46">[129]A.P.U!#REF!</definedName>
    <definedName name="TOTALITEM13.1.2_47">[129]A.P.U!#REF!</definedName>
    <definedName name="TOTALITEM13.1.2_48">[129]A.P.U!#REF!</definedName>
    <definedName name="TOTALITEM13.1.2_49">[129]A.P.U!#REF!</definedName>
    <definedName name="TOTALITEM13.1.2_5">[129]A.P.U!#REF!</definedName>
    <definedName name="TOTALITEM13.1.2_50">[129]A.P.U!#REF!</definedName>
    <definedName name="TOTALITEM13.1.2_51">[129]A.P.U!#REF!</definedName>
    <definedName name="TOTALITEM13.1.2_52">[129]A.P.U!#REF!</definedName>
    <definedName name="TOTALITEM13.1.2_53">[129]A.P.U!#REF!</definedName>
    <definedName name="TOTALITEM13.1.2_54">[129]A.P.U!#REF!</definedName>
    <definedName name="TOTALITEM13.1.2_55">[129]A.P.U!#REF!</definedName>
    <definedName name="TOTALITEM13.1.2_56">[129]A.P.U!#REF!</definedName>
    <definedName name="TOTALITEM13.1.2_57">[129]A.P.U!#REF!</definedName>
    <definedName name="TOTALITEM13.1.2_58">[129]A.P.U!#REF!</definedName>
    <definedName name="TOTALITEM13.1.2_59">#REF!</definedName>
    <definedName name="TOTALITEM13.1.2_60">#REF!</definedName>
    <definedName name="TOTALITEM13.1.2_61">[129]A.P.U!#REF!</definedName>
    <definedName name="TOTALITEM13.1.2_62">[129]A.P.U!#REF!</definedName>
    <definedName name="TOTALITEM13.1.2_63">[129]A.P.U!#REF!</definedName>
    <definedName name="TOTALITEM13.1.2_64">[129]A.P.U!#REF!</definedName>
    <definedName name="TOTALITEM13.1.2_65">[129]A.P.U!#REF!</definedName>
    <definedName name="TOTALITEM13.1.2_66">[129]A.P.U!#REF!</definedName>
    <definedName name="TOTALITEM13.1.2_67">[129]A.P.U!#REF!</definedName>
    <definedName name="TOTALITEM13.1.2_68">[129]A.P.U!#REF!</definedName>
    <definedName name="TOTALITEM13.1.2_69">[129]A.P.U!#REF!</definedName>
    <definedName name="TOTALITEM13.1.2_70">[129]A.P.U!#REF!</definedName>
    <definedName name="TOTALITEM13.1.2_71">[129]A.P.U!#REF!</definedName>
    <definedName name="TOTALITEM13.1.2_72">[129]A.P.U!#REF!</definedName>
    <definedName name="TOTALITEM13.1.2_73">[129]A.P.U!#REF!</definedName>
    <definedName name="TOTALITEM13.1.2_74">[129]A.P.U!#REF!</definedName>
    <definedName name="TOTALITEM13.1.2_75">[129]A.P.U!#REF!</definedName>
    <definedName name="TOTALITEM13.1.2_76">[129]A.P.U!#REF!</definedName>
    <definedName name="TOTALITEM13.1.2_78">[129]A.P.U!#REF!</definedName>
    <definedName name="TOTALITEM13.1.2_79">[129]A.P.U!#REF!</definedName>
    <definedName name="TOTALITEM13.1.2_9">[129]A.P.U!#REF!</definedName>
    <definedName name="TOTALITEM13.1.3">#REF!</definedName>
    <definedName name="TOTALITEM13.1.3_1">#REF!</definedName>
    <definedName name="TOTALITEM13.1.3_10">[129]A.P.U!#REF!</definedName>
    <definedName name="TOTALITEM13.1.3_11">[129]A.P.U!#REF!</definedName>
    <definedName name="TOTALITEM13.1.3_12">[129]A.P.U!#REF!</definedName>
    <definedName name="TOTALITEM13.1.3_13">[129]A.P.U!#REF!</definedName>
    <definedName name="TOTALITEM13.1.3_14">[129]A.P.U!#REF!</definedName>
    <definedName name="TOTALITEM13.1.3_15">[129]A.P.U!#REF!</definedName>
    <definedName name="TOTALITEM13.1.3_16">[129]A.P.U!#REF!</definedName>
    <definedName name="TOTALITEM13.1.3_17">[129]A.P.U!#REF!</definedName>
    <definedName name="TOTALITEM13.1.3_18">[129]A.P.U!#REF!</definedName>
    <definedName name="TOTALITEM13.1.3_19">[129]A.P.U!#REF!</definedName>
    <definedName name="TOTALITEM13.1.3_2">#REF!</definedName>
    <definedName name="TOTALITEM13.1.3_20">[129]A.P.U!#REF!</definedName>
    <definedName name="TOTALITEM13.1.3_21">[129]A.P.U!#REF!</definedName>
    <definedName name="TOTALITEM13.1.3_22">[129]A.P.U!#REF!</definedName>
    <definedName name="TOTALITEM13.1.3_23">[129]A.P.U!#REF!</definedName>
    <definedName name="TOTALITEM13.1.3_24">[129]A.P.U!#REF!</definedName>
    <definedName name="TOTALITEM13.1.3_25">[129]A.P.U!#REF!</definedName>
    <definedName name="TOTALITEM13.1.3_26">[129]A.P.U!#REF!</definedName>
    <definedName name="TOTALITEM13.1.3_27">[129]A.P.U!#REF!</definedName>
    <definedName name="TOTALITEM13.1.3_28">[129]A.P.U!#REF!</definedName>
    <definedName name="TOTALITEM13.1.3_29">[129]A.P.U!#REF!</definedName>
    <definedName name="TOTALITEM13.1.3_3">[130]A.P.U!#REF!</definedName>
    <definedName name="TOTALITEM13.1.3_30">[129]A.P.U!#REF!</definedName>
    <definedName name="TOTALITEM13.1.3_31">[129]A.P.U!#REF!</definedName>
    <definedName name="TOTALITEM13.1.3_32">[129]A.P.U!#REF!</definedName>
    <definedName name="TOTALITEM13.1.3_33">[129]A.P.U!#REF!</definedName>
    <definedName name="TOTALITEM13.1.3_34">[129]A.P.U!#REF!</definedName>
    <definedName name="TOTALITEM13.1.3_35">[129]A.P.U!#REF!</definedName>
    <definedName name="TOTALITEM13.1.3_36">[129]A.P.U!#REF!</definedName>
    <definedName name="TOTALITEM13.1.3_37">[129]A.P.U!#REF!</definedName>
    <definedName name="TOTALITEM13.1.3_38">[129]A.P.U!#REF!</definedName>
    <definedName name="TOTALITEM13.1.3_39">[129]A.P.U!#REF!</definedName>
    <definedName name="TOTALITEM13.1.3_4">#REF!</definedName>
    <definedName name="TOTALITEM13.1.3_40">[129]A.P.U!#REF!</definedName>
    <definedName name="TOTALITEM13.1.3_41">[129]A.P.U!#REF!</definedName>
    <definedName name="TOTALITEM13.1.3_42">[129]A.P.U!#REF!</definedName>
    <definedName name="TOTALITEM13.1.3_43">[129]A.P.U!#REF!</definedName>
    <definedName name="TOTALITEM13.1.3_44">[129]A.P.U!#REF!</definedName>
    <definedName name="TOTALITEM13.1.3_45">[129]A.P.U!#REF!</definedName>
    <definedName name="TOTALITEM13.1.3_46">[129]A.P.U!#REF!</definedName>
    <definedName name="TOTALITEM13.1.3_47">[129]A.P.U!#REF!</definedName>
    <definedName name="TOTALITEM13.1.3_48">[129]A.P.U!#REF!</definedName>
    <definedName name="TOTALITEM13.1.3_49">[129]A.P.U!#REF!</definedName>
    <definedName name="TOTALITEM13.1.3_5">[129]A.P.U!#REF!</definedName>
    <definedName name="TOTALITEM13.1.3_50">[129]A.P.U!#REF!</definedName>
    <definedName name="TOTALITEM13.1.3_51">[129]A.P.U!#REF!</definedName>
    <definedName name="TOTALITEM13.1.3_52">[129]A.P.U!#REF!</definedName>
    <definedName name="TOTALITEM13.1.3_53">[129]A.P.U!#REF!</definedName>
    <definedName name="TOTALITEM13.1.3_54">[129]A.P.U!#REF!</definedName>
    <definedName name="TOTALITEM13.1.3_55">[129]A.P.U!#REF!</definedName>
    <definedName name="TOTALITEM13.1.3_56">[129]A.P.U!#REF!</definedName>
    <definedName name="TOTALITEM13.1.3_57">[129]A.P.U!#REF!</definedName>
    <definedName name="TOTALITEM13.1.3_58">[129]A.P.U!#REF!</definedName>
    <definedName name="TOTALITEM13.1.3_59">#REF!</definedName>
    <definedName name="TOTALITEM13.1.3_60">#REF!</definedName>
    <definedName name="TOTALITEM13.1.3_61">[129]A.P.U!#REF!</definedName>
    <definedName name="TOTALITEM13.1.3_62">[129]A.P.U!#REF!</definedName>
    <definedName name="TOTALITEM13.1.3_63">[129]A.P.U!#REF!</definedName>
    <definedName name="TOTALITEM13.1.3_64">[129]A.P.U!#REF!</definedName>
    <definedName name="TOTALITEM13.1.3_65">[129]A.P.U!#REF!</definedName>
    <definedName name="TOTALITEM13.1.3_66">[129]A.P.U!#REF!</definedName>
    <definedName name="TOTALITEM13.1.3_67">[129]A.P.U!#REF!</definedName>
    <definedName name="TOTALITEM13.1.3_68">[129]A.P.U!#REF!</definedName>
    <definedName name="TOTALITEM13.1.3_69">[129]A.P.U!#REF!</definedName>
    <definedName name="TOTALITEM13.1.3_70">[129]A.P.U!#REF!</definedName>
    <definedName name="TOTALITEM13.1.3_71">[129]A.P.U!#REF!</definedName>
    <definedName name="TOTALITEM13.1.3_72">[129]A.P.U!#REF!</definedName>
    <definedName name="TOTALITEM13.1.3_73">[129]A.P.U!#REF!</definedName>
    <definedName name="TOTALITEM13.1.3_74">[129]A.P.U!#REF!</definedName>
    <definedName name="TOTALITEM13.1.3_75">[129]A.P.U!#REF!</definedName>
    <definedName name="TOTALITEM13.1.3_76">[129]A.P.U!#REF!</definedName>
    <definedName name="TOTALITEM13.1.3_78">[129]A.P.U!#REF!</definedName>
    <definedName name="TOTALITEM13.1.3_79">[129]A.P.U!#REF!</definedName>
    <definedName name="TOTALITEM13.1.3_9">[129]A.P.U!#REF!</definedName>
    <definedName name="TOTALITEM13.2.2">#REF!</definedName>
    <definedName name="TOTALITEM13.2.2_1">#REF!</definedName>
    <definedName name="TOTALITEM13.2.2_10">[129]A.P.U!#REF!</definedName>
    <definedName name="TOTALITEM13.2.2_11">[129]A.P.U!#REF!</definedName>
    <definedName name="TOTALITEM13.2.2_12">[129]A.P.U!#REF!</definedName>
    <definedName name="TOTALITEM13.2.2_13">[129]A.P.U!#REF!</definedName>
    <definedName name="TOTALITEM13.2.2_14">[129]A.P.U!#REF!</definedName>
    <definedName name="TOTALITEM13.2.2_15">[129]A.P.U!#REF!</definedName>
    <definedName name="TOTALITEM13.2.2_16">[129]A.P.U!#REF!</definedName>
    <definedName name="TOTALITEM13.2.2_17">[129]A.P.U!#REF!</definedName>
    <definedName name="TOTALITEM13.2.2_18">[129]A.P.U!#REF!</definedName>
    <definedName name="TOTALITEM13.2.2_19">[129]A.P.U!#REF!</definedName>
    <definedName name="TOTALITEM13.2.2_2">#REF!</definedName>
    <definedName name="TOTALITEM13.2.2_20">[129]A.P.U!#REF!</definedName>
    <definedName name="TOTALITEM13.2.2_21">[129]A.P.U!#REF!</definedName>
    <definedName name="TOTALITEM13.2.2_22">[129]A.P.U!#REF!</definedName>
    <definedName name="TOTALITEM13.2.2_23">[129]A.P.U!#REF!</definedName>
    <definedName name="TOTALITEM13.2.2_24">[129]A.P.U!#REF!</definedName>
    <definedName name="TOTALITEM13.2.2_25">[129]A.P.U!#REF!</definedName>
    <definedName name="TOTALITEM13.2.2_26">[129]A.P.U!#REF!</definedName>
    <definedName name="TOTALITEM13.2.2_27">[129]A.P.U!#REF!</definedName>
    <definedName name="TOTALITEM13.2.2_28">[129]A.P.U!#REF!</definedName>
    <definedName name="TOTALITEM13.2.2_29">[129]A.P.U!#REF!</definedName>
    <definedName name="TOTALITEM13.2.2_3">[130]A.P.U!#REF!</definedName>
    <definedName name="TOTALITEM13.2.2_30">[129]A.P.U!#REF!</definedName>
    <definedName name="TOTALITEM13.2.2_31">[129]A.P.U!#REF!</definedName>
    <definedName name="TOTALITEM13.2.2_32">[129]A.P.U!#REF!</definedName>
    <definedName name="TOTALITEM13.2.2_33">[129]A.P.U!#REF!</definedName>
    <definedName name="TOTALITEM13.2.2_34">[129]A.P.U!#REF!</definedName>
    <definedName name="TOTALITEM13.2.2_35">[129]A.P.U!#REF!</definedName>
    <definedName name="TOTALITEM13.2.2_36">[129]A.P.U!#REF!</definedName>
    <definedName name="TOTALITEM13.2.2_37">[129]A.P.U!#REF!</definedName>
    <definedName name="TOTALITEM13.2.2_38">[129]A.P.U!#REF!</definedName>
    <definedName name="TOTALITEM13.2.2_39">[129]A.P.U!#REF!</definedName>
    <definedName name="TOTALITEM13.2.2_4">#REF!</definedName>
    <definedName name="TOTALITEM13.2.2_40">[129]A.P.U!#REF!</definedName>
    <definedName name="TOTALITEM13.2.2_41">[129]A.P.U!#REF!</definedName>
    <definedName name="TOTALITEM13.2.2_42">[129]A.P.U!#REF!</definedName>
    <definedName name="TOTALITEM13.2.2_43">[129]A.P.U!#REF!</definedName>
    <definedName name="TOTALITEM13.2.2_44">[129]A.P.U!#REF!</definedName>
    <definedName name="TOTALITEM13.2.2_45">[129]A.P.U!#REF!</definedName>
    <definedName name="TOTALITEM13.2.2_46">[129]A.P.U!#REF!</definedName>
    <definedName name="TOTALITEM13.2.2_47">[129]A.P.U!#REF!</definedName>
    <definedName name="TOTALITEM13.2.2_48">[129]A.P.U!#REF!</definedName>
    <definedName name="TOTALITEM13.2.2_49">[129]A.P.U!#REF!</definedName>
    <definedName name="TOTALITEM13.2.2_5">[129]A.P.U!#REF!</definedName>
    <definedName name="TOTALITEM13.2.2_50">[129]A.P.U!#REF!</definedName>
    <definedName name="TOTALITEM13.2.2_51">[129]A.P.U!#REF!</definedName>
    <definedName name="TOTALITEM13.2.2_52">[129]A.P.U!#REF!</definedName>
    <definedName name="TOTALITEM13.2.2_53">[129]A.P.U!#REF!</definedName>
    <definedName name="TOTALITEM13.2.2_54">[129]A.P.U!#REF!</definedName>
    <definedName name="TOTALITEM13.2.2_55">[129]A.P.U!#REF!</definedName>
    <definedName name="TOTALITEM13.2.2_56">[129]A.P.U!#REF!</definedName>
    <definedName name="TOTALITEM13.2.2_57">[129]A.P.U!#REF!</definedName>
    <definedName name="TOTALITEM13.2.2_58">[129]A.P.U!#REF!</definedName>
    <definedName name="TOTALITEM13.2.2_59">#REF!</definedName>
    <definedName name="TOTALITEM13.2.2_60">#REF!</definedName>
    <definedName name="TOTALITEM13.2.2_61">[129]A.P.U!#REF!</definedName>
    <definedName name="TOTALITEM13.2.2_62">[129]A.P.U!#REF!</definedName>
    <definedName name="TOTALITEM13.2.2_63">[129]A.P.U!#REF!</definedName>
    <definedName name="TOTALITEM13.2.2_64">[129]A.P.U!#REF!</definedName>
    <definedName name="TOTALITEM13.2.2_65">[129]A.P.U!#REF!</definedName>
    <definedName name="TOTALITEM13.2.2_66">[129]A.P.U!#REF!</definedName>
    <definedName name="TOTALITEM13.2.2_67">[129]A.P.U!#REF!</definedName>
    <definedName name="TOTALITEM13.2.2_68">[129]A.P.U!#REF!</definedName>
    <definedName name="TOTALITEM13.2.2_69">[129]A.P.U!#REF!</definedName>
    <definedName name="TOTALITEM13.2.2_70">[129]A.P.U!#REF!</definedName>
    <definedName name="TOTALITEM13.2.2_71">[129]A.P.U!#REF!</definedName>
    <definedName name="TOTALITEM13.2.2_72">[129]A.P.U!#REF!</definedName>
    <definedName name="TOTALITEM13.2.2_73">[129]A.P.U!#REF!</definedName>
    <definedName name="TOTALITEM13.2.2_74">[129]A.P.U!#REF!</definedName>
    <definedName name="TOTALITEM13.2.2_75">[129]A.P.U!#REF!</definedName>
    <definedName name="TOTALITEM13.2.2_76">[129]A.P.U!#REF!</definedName>
    <definedName name="TOTALITEM13.2.2_78">[129]A.P.U!#REF!</definedName>
    <definedName name="TOTALITEM13.2.2_79">[129]A.P.U!#REF!</definedName>
    <definedName name="TOTALITEM13.2.2_9">[129]A.P.U!#REF!</definedName>
    <definedName name="TOTALITEM14.2">#REF!</definedName>
    <definedName name="TOTALITEM14.2_1">#REF!</definedName>
    <definedName name="TOTALITEM14.2_10">[129]A.P.U!#REF!</definedName>
    <definedName name="TOTALITEM14.2_11">[129]A.P.U!#REF!</definedName>
    <definedName name="TOTALITEM14.2_12">[129]A.P.U!#REF!</definedName>
    <definedName name="TOTALITEM14.2_13">[129]A.P.U!#REF!</definedName>
    <definedName name="TOTALITEM14.2_14">[129]A.P.U!#REF!</definedName>
    <definedName name="TOTALITEM14.2_15">[129]A.P.U!#REF!</definedName>
    <definedName name="TOTALITEM14.2_16">[129]A.P.U!#REF!</definedName>
    <definedName name="TOTALITEM14.2_17">[129]A.P.U!#REF!</definedName>
    <definedName name="TOTALITEM14.2_18">[129]A.P.U!#REF!</definedName>
    <definedName name="TOTALITEM14.2_19">[129]A.P.U!#REF!</definedName>
    <definedName name="TOTALITEM14.2_2">#REF!</definedName>
    <definedName name="TOTALITEM14.2_20">[129]A.P.U!#REF!</definedName>
    <definedName name="TOTALITEM14.2_21">[129]A.P.U!#REF!</definedName>
    <definedName name="TOTALITEM14.2_22">[129]A.P.U!#REF!</definedName>
    <definedName name="TOTALITEM14.2_23">[129]A.P.U!#REF!</definedName>
    <definedName name="TOTALITEM14.2_24">[129]A.P.U!#REF!</definedName>
    <definedName name="TOTALITEM14.2_25">[129]A.P.U!#REF!</definedName>
    <definedName name="TOTALITEM14.2_26">[129]A.P.U!#REF!</definedName>
    <definedName name="TOTALITEM14.2_27">[129]A.P.U!#REF!</definedName>
    <definedName name="TOTALITEM14.2_28">[129]A.P.U!#REF!</definedName>
    <definedName name="TOTALITEM14.2_29">[129]A.P.U!#REF!</definedName>
    <definedName name="TOTALITEM14.2_3">[130]A.P.U!#REF!</definedName>
    <definedName name="TOTALITEM14.2_30">[129]A.P.U!#REF!</definedName>
    <definedName name="TOTALITEM14.2_31">[129]A.P.U!#REF!</definedName>
    <definedName name="TOTALITEM14.2_32">[129]A.P.U!#REF!</definedName>
    <definedName name="TOTALITEM14.2_33">[129]A.P.U!#REF!</definedName>
    <definedName name="TOTALITEM14.2_34">[129]A.P.U!#REF!</definedName>
    <definedName name="TOTALITEM14.2_35">[129]A.P.U!#REF!</definedName>
    <definedName name="TOTALITEM14.2_36">[129]A.P.U!#REF!</definedName>
    <definedName name="TOTALITEM14.2_37">[129]A.P.U!#REF!</definedName>
    <definedName name="TOTALITEM14.2_38">[129]A.P.U!#REF!</definedName>
    <definedName name="TOTALITEM14.2_39">[129]A.P.U!#REF!</definedName>
    <definedName name="TOTALITEM14.2_4">#REF!</definedName>
    <definedName name="TOTALITEM14.2_40">[129]A.P.U!#REF!</definedName>
    <definedName name="TOTALITEM14.2_41">[129]A.P.U!#REF!</definedName>
    <definedName name="TOTALITEM14.2_42">[129]A.P.U!#REF!</definedName>
    <definedName name="TOTALITEM14.2_43">[129]A.P.U!#REF!</definedName>
    <definedName name="TOTALITEM14.2_44">[129]A.P.U!#REF!</definedName>
    <definedName name="TOTALITEM14.2_45">[129]A.P.U!#REF!</definedName>
    <definedName name="TOTALITEM14.2_46">[129]A.P.U!#REF!</definedName>
    <definedName name="TOTALITEM14.2_47">[129]A.P.U!#REF!</definedName>
    <definedName name="TOTALITEM14.2_48">[129]A.P.U!#REF!</definedName>
    <definedName name="TOTALITEM14.2_49">[129]A.P.U!#REF!</definedName>
    <definedName name="TOTALITEM14.2_5">[129]A.P.U!#REF!</definedName>
    <definedName name="TOTALITEM14.2_50">[129]A.P.U!#REF!</definedName>
    <definedName name="TOTALITEM14.2_51">[129]A.P.U!#REF!</definedName>
    <definedName name="TOTALITEM14.2_52">[129]A.P.U!#REF!</definedName>
    <definedName name="TOTALITEM14.2_53">[129]A.P.U!#REF!</definedName>
    <definedName name="TOTALITEM14.2_54">[129]A.P.U!#REF!</definedName>
    <definedName name="TOTALITEM14.2_55">[129]A.P.U!#REF!</definedName>
    <definedName name="TOTALITEM14.2_56">[129]A.P.U!#REF!</definedName>
    <definedName name="TOTALITEM14.2_57">[129]A.P.U!#REF!</definedName>
    <definedName name="TOTALITEM14.2_58">[129]A.P.U!#REF!</definedName>
    <definedName name="TOTALITEM14.2_59">#REF!</definedName>
    <definedName name="TOTALITEM14.2_60">#REF!</definedName>
    <definedName name="TOTALITEM14.2_61">[129]A.P.U!#REF!</definedName>
    <definedName name="TOTALITEM14.2_62">[129]A.P.U!#REF!</definedName>
    <definedName name="TOTALITEM14.2_63">[129]A.P.U!#REF!</definedName>
    <definedName name="TOTALITEM14.2_64">[129]A.P.U!#REF!</definedName>
    <definedName name="TOTALITEM14.2_65">[129]A.P.U!#REF!</definedName>
    <definedName name="TOTALITEM14.2_66">[129]A.P.U!#REF!</definedName>
    <definedName name="TOTALITEM14.2_67">[129]A.P.U!#REF!</definedName>
    <definedName name="TOTALITEM14.2_68">[129]A.P.U!#REF!</definedName>
    <definedName name="TOTALITEM14.2_69">[129]A.P.U!#REF!</definedName>
    <definedName name="TOTALITEM14.2_70">[129]A.P.U!#REF!</definedName>
    <definedName name="TOTALITEM14.2_71">[129]A.P.U!#REF!</definedName>
    <definedName name="TOTALITEM14.2_72">[129]A.P.U!#REF!</definedName>
    <definedName name="TOTALITEM14.2_73">[129]A.P.U!#REF!</definedName>
    <definedName name="TOTALITEM14.2_74">[129]A.P.U!#REF!</definedName>
    <definedName name="TOTALITEM14.2_75">[129]A.P.U!#REF!</definedName>
    <definedName name="TOTALITEM14.2_76">[129]A.P.U!#REF!</definedName>
    <definedName name="TOTALITEM14.2_78">[129]A.P.U!#REF!</definedName>
    <definedName name="TOTALITEM14.2_79">[129]A.P.U!#REF!</definedName>
    <definedName name="TOTALITEM14.2_9">[129]A.P.U!#REF!</definedName>
    <definedName name="TOTALITEM14.3">#REF!</definedName>
    <definedName name="TOTALITEM14.3_1">#REF!</definedName>
    <definedName name="TOTALITEM14.3_10">[129]A.P.U!#REF!</definedName>
    <definedName name="TOTALITEM14.3_11">[129]A.P.U!#REF!</definedName>
    <definedName name="TOTALITEM14.3_12">[129]A.P.U!#REF!</definedName>
    <definedName name="TOTALITEM14.3_13">[129]A.P.U!#REF!</definedName>
    <definedName name="TOTALITEM14.3_14">[129]A.P.U!#REF!</definedName>
    <definedName name="TOTALITEM14.3_15">[129]A.P.U!#REF!</definedName>
    <definedName name="TOTALITEM14.3_16">[129]A.P.U!#REF!</definedName>
    <definedName name="TOTALITEM14.3_17">[129]A.P.U!#REF!</definedName>
    <definedName name="TOTALITEM14.3_18">[129]A.P.U!#REF!</definedName>
    <definedName name="TOTALITEM14.3_19">[129]A.P.U!#REF!</definedName>
    <definedName name="TOTALITEM14.3_2">#REF!</definedName>
    <definedName name="TOTALITEM14.3_20">[129]A.P.U!#REF!</definedName>
    <definedName name="TOTALITEM14.3_21">[129]A.P.U!#REF!</definedName>
    <definedName name="TOTALITEM14.3_22">[129]A.P.U!#REF!</definedName>
    <definedName name="TOTALITEM14.3_23">[129]A.P.U!#REF!</definedName>
    <definedName name="TOTALITEM14.3_24">[129]A.P.U!#REF!</definedName>
    <definedName name="TOTALITEM14.3_25">[129]A.P.U!#REF!</definedName>
    <definedName name="TOTALITEM14.3_26">[129]A.P.U!#REF!</definedName>
    <definedName name="TOTALITEM14.3_27">[129]A.P.U!#REF!</definedName>
    <definedName name="TOTALITEM14.3_28">[129]A.P.U!#REF!</definedName>
    <definedName name="TOTALITEM14.3_29">[129]A.P.U!#REF!</definedName>
    <definedName name="TOTALITEM14.3_3">[130]A.P.U!#REF!</definedName>
    <definedName name="TOTALITEM14.3_30">[129]A.P.U!#REF!</definedName>
    <definedName name="TOTALITEM14.3_31">[129]A.P.U!#REF!</definedName>
    <definedName name="TOTALITEM14.3_32">[129]A.P.U!#REF!</definedName>
    <definedName name="TOTALITEM14.3_33">[129]A.P.U!#REF!</definedName>
    <definedName name="TOTALITEM14.3_34">[129]A.P.U!#REF!</definedName>
    <definedName name="TOTALITEM14.3_35">[129]A.P.U!#REF!</definedName>
    <definedName name="TOTALITEM14.3_36">[129]A.P.U!#REF!</definedName>
    <definedName name="TOTALITEM14.3_37">[129]A.P.U!#REF!</definedName>
    <definedName name="TOTALITEM14.3_38">[129]A.P.U!#REF!</definedName>
    <definedName name="TOTALITEM14.3_39">[129]A.P.U!#REF!</definedName>
    <definedName name="TOTALITEM14.3_4">#REF!</definedName>
    <definedName name="TOTALITEM14.3_40">[129]A.P.U!#REF!</definedName>
    <definedName name="TOTALITEM14.3_41">[129]A.P.U!#REF!</definedName>
    <definedName name="TOTALITEM14.3_42">[129]A.P.U!#REF!</definedName>
    <definedName name="TOTALITEM14.3_43">[129]A.P.U!#REF!</definedName>
    <definedName name="TOTALITEM14.3_44">[129]A.P.U!#REF!</definedName>
    <definedName name="TOTALITEM14.3_45">[129]A.P.U!#REF!</definedName>
    <definedName name="TOTALITEM14.3_46">[129]A.P.U!#REF!</definedName>
    <definedName name="TOTALITEM14.3_47">[129]A.P.U!#REF!</definedName>
    <definedName name="TOTALITEM14.3_48">[129]A.P.U!#REF!</definedName>
    <definedName name="TOTALITEM14.3_49">[129]A.P.U!#REF!</definedName>
    <definedName name="TOTALITEM14.3_5">[129]A.P.U!#REF!</definedName>
    <definedName name="TOTALITEM14.3_50">[129]A.P.U!#REF!</definedName>
    <definedName name="TOTALITEM14.3_51">[129]A.P.U!#REF!</definedName>
    <definedName name="TOTALITEM14.3_52">[129]A.P.U!#REF!</definedName>
    <definedName name="TOTALITEM14.3_53">[129]A.P.U!#REF!</definedName>
    <definedName name="TOTALITEM14.3_54">[129]A.P.U!#REF!</definedName>
    <definedName name="TOTALITEM14.3_55">[129]A.P.U!#REF!</definedName>
    <definedName name="TOTALITEM14.3_56">[129]A.P.U!#REF!</definedName>
    <definedName name="TOTALITEM14.3_57">[129]A.P.U!#REF!</definedName>
    <definedName name="TOTALITEM14.3_58">[129]A.P.U!#REF!</definedName>
    <definedName name="TOTALITEM14.3_59">#REF!</definedName>
    <definedName name="TOTALITEM14.3_60">#REF!</definedName>
    <definedName name="TOTALITEM14.3_61">[129]A.P.U!#REF!</definedName>
    <definedName name="TOTALITEM14.3_62">[129]A.P.U!#REF!</definedName>
    <definedName name="TOTALITEM14.3_63">[129]A.P.U!#REF!</definedName>
    <definedName name="TOTALITEM14.3_64">[129]A.P.U!#REF!</definedName>
    <definedName name="TOTALITEM14.3_65">[129]A.P.U!#REF!</definedName>
    <definedName name="TOTALITEM14.3_66">[129]A.P.U!#REF!</definedName>
    <definedName name="TOTALITEM14.3_67">[129]A.P.U!#REF!</definedName>
    <definedName name="TOTALITEM14.3_68">[129]A.P.U!#REF!</definedName>
    <definedName name="TOTALITEM14.3_69">[129]A.P.U!#REF!</definedName>
    <definedName name="TOTALITEM14.3_70">[129]A.P.U!#REF!</definedName>
    <definedName name="TOTALITEM14.3_71">[129]A.P.U!#REF!</definedName>
    <definedName name="TOTALITEM14.3_72">[129]A.P.U!#REF!</definedName>
    <definedName name="TOTALITEM14.3_73">[129]A.P.U!#REF!</definedName>
    <definedName name="TOTALITEM14.3_74">[129]A.P.U!#REF!</definedName>
    <definedName name="TOTALITEM14.3_75">[129]A.P.U!#REF!</definedName>
    <definedName name="TOTALITEM14.3_76">[129]A.P.U!#REF!</definedName>
    <definedName name="TOTALITEM14.3_78">[129]A.P.U!#REF!</definedName>
    <definedName name="TOTALITEM14.3_79">[129]A.P.U!#REF!</definedName>
    <definedName name="TOTALITEM14.3_9">[129]A.P.U!#REF!</definedName>
    <definedName name="TOTALITEM14.4">#REF!</definedName>
    <definedName name="TOTALITEM14.4_1">#REF!</definedName>
    <definedName name="TOTALITEM14.4_10">[129]A.P.U!#REF!</definedName>
    <definedName name="TOTALITEM14.4_11">[129]A.P.U!#REF!</definedName>
    <definedName name="TOTALITEM14.4_12">[129]A.P.U!#REF!</definedName>
    <definedName name="TOTALITEM14.4_13">[129]A.P.U!#REF!</definedName>
    <definedName name="TOTALITEM14.4_14">[129]A.P.U!#REF!</definedName>
    <definedName name="TOTALITEM14.4_15">[129]A.P.U!#REF!</definedName>
    <definedName name="TOTALITEM14.4_16">[129]A.P.U!#REF!</definedName>
    <definedName name="TOTALITEM14.4_17">[129]A.P.U!#REF!</definedName>
    <definedName name="TOTALITEM14.4_18">[129]A.P.U!#REF!</definedName>
    <definedName name="TOTALITEM14.4_19">[129]A.P.U!#REF!</definedName>
    <definedName name="TOTALITEM14.4_2">#REF!</definedName>
    <definedName name="TOTALITEM14.4_20">[129]A.P.U!#REF!</definedName>
    <definedName name="TOTALITEM14.4_21">[129]A.P.U!#REF!</definedName>
    <definedName name="TOTALITEM14.4_22">[129]A.P.U!#REF!</definedName>
    <definedName name="TOTALITEM14.4_23">[129]A.P.U!#REF!</definedName>
    <definedName name="TOTALITEM14.4_24">[129]A.P.U!#REF!</definedName>
    <definedName name="TOTALITEM14.4_25">[129]A.P.U!#REF!</definedName>
    <definedName name="TOTALITEM14.4_26">[129]A.P.U!#REF!</definedName>
    <definedName name="TOTALITEM14.4_27">[129]A.P.U!#REF!</definedName>
    <definedName name="TOTALITEM14.4_28">[129]A.P.U!#REF!</definedName>
    <definedName name="TOTALITEM14.4_29">[129]A.P.U!#REF!</definedName>
    <definedName name="TOTALITEM14.4_3">[130]A.P.U!#REF!</definedName>
    <definedName name="TOTALITEM14.4_30">[129]A.P.U!#REF!</definedName>
    <definedName name="TOTALITEM14.4_31">[129]A.P.U!#REF!</definedName>
    <definedName name="TOTALITEM14.4_32">[129]A.P.U!#REF!</definedName>
    <definedName name="TOTALITEM14.4_33">[129]A.P.U!#REF!</definedName>
    <definedName name="TOTALITEM14.4_34">[129]A.P.U!#REF!</definedName>
    <definedName name="TOTALITEM14.4_35">[129]A.P.U!#REF!</definedName>
    <definedName name="TOTALITEM14.4_36">[129]A.P.U!#REF!</definedName>
    <definedName name="TOTALITEM14.4_37">[129]A.P.U!#REF!</definedName>
    <definedName name="TOTALITEM14.4_38">[129]A.P.U!#REF!</definedName>
    <definedName name="TOTALITEM14.4_39">[129]A.P.U!#REF!</definedName>
    <definedName name="TOTALITEM14.4_4">#REF!</definedName>
    <definedName name="TOTALITEM14.4_40">[129]A.P.U!#REF!</definedName>
    <definedName name="TOTALITEM14.4_41">[129]A.P.U!#REF!</definedName>
    <definedName name="TOTALITEM14.4_42">[129]A.P.U!#REF!</definedName>
    <definedName name="TOTALITEM14.4_43">[129]A.P.U!#REF!</definedName>
    <definedName name="TOTALITEM14.4_44">[129]A.P.U!#REF!</definedName>
    <definedName name="TOTALITEM14.4_45">[129]A.P.U!#REF!</definedName>
    <definedName name="TOTALITEM14.4_46">[129]A.P.U!#REF!</definedName>
    <definedName name="TOTALITEM14.4_47">[129]A.P.U!#REF!</definedName>
    <definedName name="TOTALITEM14.4_48">[129]A.P.U!#REF!</definedName>
    <definedName name="TOTALITEM14.4_49">[129]A.P.U!#REF!</definedName>
    <definedName name="TOTALITEM14.4_5">[129]A.P.U!#REF!</definedName>
    <definedName name="TOTALITEM14.4_50">[129]A.P.U!#REF!</definedName>
    <definedName name="TOTALITEM14.4_51">[129]A.P.U!#REF!</definedName>
    <definedName name="TOTALITEM14.4_52">[129]A.P.U!#REF!</definedName>
    <definedName name="TOTALITEM14.4_53">[129]A.P.U!#REF!</definedName>
    <definedName name="TOTALITEM14.4_54">[129]A.P.U!#REF!</definedName>
    <definedName name="TOTALITEM14.4_55">[129]A.P.U!#REF!</definedName>
    <definedName name="TOTALITEM14.4_56">[129]A.P.U!#REF!</definedName>
    <definedName name="TOTALITEM14.4_57">[129]A.P.U!#REF!</definedName>
    <definedName name="TOTALITEM14.4_58">[129]A.P.U!#REF!</definedName>
    <definedName name="TOTALITEM14.4_59">#REF!</definedName>
    <definedName name="TOTALITEM14.4_60">#REF!</definedName>
    <definedName name="TOTALITEM14.4_61">[129]A.P.U!#REF!</definedName>
    <definedName name="TOTALITEM14.4_62">[129]A.P.U!#REF!</definedName>
    <definedName name="TOTALITEM14.4_63">[129]A.P.U!#REF!</definedName>
    <definedName name="TOTALITEM14.4_64">[129]A.P.U!#REF!</definedName>
    <definedName name="TOTALITEM14.4_65">[129]A.P.U!#REF!</definedName>
    <definedName name="TOTALITEM14.4_66">[129]A.P.U!#REF!</definedName>
    <definedName name="TOTALITEM14.4_67">[129]A.P.U!#REF!</definedName>
    <definedName name="TOTALITEM14.4_68">[129]A.P.U!#REF!</definedName>
    <definedName name="TOTALITEM14.4_69">[129]A.P.U!#REF!</definedName>
    <definedName name="TOTALITEM14.4_70">[129]A.P.U!#REF!</definedName>
    <definedName name="TOTALITEM14.4_71">[129]A.P.U!#REF!</definedName>
    <definedName name="TOTALITEM14.4_72">[129]A.P.U!#REF!</definedName>
    <definedName name="TOTALITEM14.4_73">[129]A.P.U!#REF!</definedName>
    <definedName name="TOTALITEM14.4_74">[129]A.P.U!#REF!</definedName>
    <definedName name="TOTALITEM14.4_75">[129]A.P.U!#REF!</definedName>
    <definedName name="TOTALITEM14.4_76">[129]A.P.U!#REF!</definedName>
    <definedName name="TOTALITEM14.4_78">[129]A.P.U!#REF!</definedName>
    <definedName name="TOTALITEM14.4_79">[129]A.P.U!#REF!</definedName>
    <definedName name="TOTALITEM14.4_9">[129]A.P.U!#REF!</definedName>
    <definedName name="TOTALITEM14.5">#REF!</definedName>
    <definedName name="TOTALITEM14.5_1">#REF!</definedName>
    <definedName name="TOTALITEM14.5_10">[129]A.P.U!#REF!</definedName>
    <definedName name="TOTALITEM14.5_11">[129]A.P.U!#REF!</definedName>
    <definedName name="TOTALITEM14.5_12">[129]A.P.U!#REF!</definedName>
    <definedName name="TOTALITEM14.5_13">[129]A.P.U!#REF!</definedName>
    <definedName name="TOTALITEM14.5_14">[129]A.P.U!#REF!</definedName>
    <definedName name="TOTALITEM14.5_15">[129]A.P.U!#REF!</definedName>
    <definedName name="TOTALITEM14.5_16">[129]A.P.U!#REF!</definedName>
    <definedName name="TOTALITEM14.5_17">[129]A.P.U!#REF!</definedName>
    <definedName name="TOTALITEM14.5_18">[129]A.P.U!#REF!</definedName>
    <definedName name="TOTALITEM14.5_19">[129]A.P.U!#REF!</definedName>
    <definedName name="TOTALITEM14.5_2">#REF!</definedName>
    <definedName name="TOTALITEM14.5_20">[129]A.P.U!#REF!</definedName>
    <definedName name="TOTALITEM14.5_21">[129]A.P.U!#REF!</definedName>
    <definedName name="TOTALITEM14.5_22">[129]A.P.U!#REF!</definedName>
    <definedName name="TOTALITEM14.5_23">[129]A.P.U!#REF!</definedName>
    <definedName name="TOTALITEM14.5_24">[129]A.P.U!#REF!</definedName>
    <definedName name="TOTALITEM14.5_25">[129]A.P.U!#REF!</definedName>
    <definedName name="TOTALITEM14.5_26">[129]A.P.U!#REF!</definedName>
    <definedName name="TOTALITEM14.5_27">[129]A.P.U!#REF!</definedName>
    <definedName name="TOTALITEM14.5_28">[129]A.P.U!#REF!</definedName>
    <definedName name="TOTALITEM14.5_29">[129]A.P.U!#REF!</definedName>
    <definedName name="TOTALITEM14.5_3">[130]A.P.U!#REF!</definedName>
    <definedName name="TOTALITEM14.5_30">[129]A.P.U!#REF!</definedName>
    <definedName name="TOTALITEM14.5_31">[129]A.P.U!#REF!</definedName>
    <definedName name="TOTALITEM14.5_32">[129]A.P.U!#REF!</definedName>
    <definedName name="TOTALITEM14.5_33">[129]A.P.U!#REF!</definedName>
    <definedName name="TOTALITEM14.5_34">[129]A.P.U!#REF!</definedName>
    <definedName name="TOTALITEM14.5_35">[129]A.P.U!#REF!</definedName>
    <definedName name="TOTALITEM14.5_36">[129]A.P.U!#REF!</definedName>
    <definedName name="TOTALITEM14.5_37">[129]A.P.U!#REF!</definedName>
    <definedName name="TOTALITEM14.5_38">[129]A.P.U!#REF!</definedName>
    <definedName name="TOTALITEM14.5_39">[129]A.P.U!#REF!</definedName>
    <definedName name="TOTALITEM14.5_4">#REF!</definedName>
    <definedName name="TOTALITEM14.5_40">[129]A.P.U!#REF!</definedName>
    <definedName name="TOTALITEM14.5_41">[129]A.P.U!#REF!</definedName>
    <definedName name="TOTALITEM14.5_42">[129]A.P.U!#REF!</definedName>
    <definedName name="TOTALITEM14.5_43">[129]A.P.U!#REF!</definedName>
    <definedName name="TOTALITEM14.5_44">[129]A.P.U!#REF!</definedName>
    <definedName name="TOTALITEM14.5_45">[129]A.P.U!#REF!</definedName>
    <definedName name="TOTALITEM14.5_46">[129]A.P.U!#REF!</definedName>
    <definedName name="TOTALITEM14.5_47">[129]A.P.U!#REF!</definedName>
    <definedName name="TOTALITEM14.5_48">[129]A.P.U!#REF!</definedName>
    <definedName name="TOTALITEM14.5_49">[129]A.P.U!#REF!</definedName>
    <definedName name="TOTALITEM14.5_5">[129]A.P.U!#REF!</definedName>
    <definedName name="TOTALITEM14.5_50">[129]A.P.U!#REF!</definedName>
    <definedName name="TOTALITEM14.5_51">[129]A.P.U!#REF!</definedName>
    <definedName name="TOTALITEM14.5_52">[129]A.P.U!#REF!</definedName>
    <definedName name="TOTALITEM14.5_53">[129]A.P.U!#REF!</definedName>
    <definedName name="TOTALITEM14.5_54">[129]A.P.U!#REF!</definedName>
    <definedName name="TOTALITEM14.5_55">[129]A.P.U!#REF!</definedName>
    <definedName name="TOTALITEM14.5_56">[129]A.P.U!#REF!</definedName>
    <definedName name="TOTALITEM14.5_57">[129]A.P.U!#REF!</definedName>
    <definedName name="TOTALITEM14.5_58">[129]A.P.U!#REF!</definedName>
    <definedName name="TOTALITEM14.5_59">#REF!</definedName>
    <definedName name="TOTALITEM14.5_60">#REF!</definedName>
    <definedName name="TOTALITEM14.5_61">[129]A.P.U!#REF!</definedName>
    <definedName name="TOTALITEM14.5_62">[129]A.P.U!#REF!</definedName>
    <definedName name="TOTALITEM14.5_63">[129]A.P.U!#REF!</definedName>
    <definedName name="TOTALITEM14.5_64">[129]A.P.U!#REF!</definedName>
    <definedName name="TOTALITEM14.5_65">[129]A.P.U!#REF!</definedName>
    <definedName name="TOTALITEM14.5_66">[129]A.P.U!#REF!</definedName>
    <definedName name="TOTALITEM14.5_67">[129]A.P.U!#REF!</definedName>
    <definedName name="TOTALITEM14.5_68">[129]A.P.U!#REF!</definedName>
    <definedName name="TOTALITEM14.5_69">[129]A.P.U!#REF!</definedName>
    <definedName name="TOTALITEM14.5_70">[129]A.P.U!#REF!</definedName>
    <definedName name="TOTALITEM14.5_71">[129]A.P.U!#REF!</definedName>
    <definedName name="TOTALITEM14.5_72">[129]A.P.U!#REF!</definedName>
    <definedName name="TOTALITEM14.5_73">[129]A.P.U!#REF!</definedName>
    <definedName name="TOTALITEM14.5_74">[129]A.P.U!#REF!</definedName>
    <definedName name="TOTALITEM14.5_75">[129]A.P.U!#REF!</definedName>
    <definedName name="TOTALITEM14.5_76">[129]A.P.U!#REF!</definedName>
    <definedName name="TOTALITEM14.5_78">[129]A.P.U!#REF!</definedName>
    <definedName name="TOTALITEM14.5_79">[129]A.P.U!#REF!</definedName>
    <definedName name="TOTALITEM14.5_9">[129]A.P.U!#REF!</definedName>
    <definedName name="TOTALITEM14.6">#REF!</definedName>
    <definedName name="TOTALITEM14.6_1">#REF!</definedName>
    <definedName name="TOTALITEM14.6_10">[129]A.P.U!#REF!</definedName>
    <definedName name="TOTALITEM14.6_11">[129]A.P.U!#REF!</definedName>
    <definedName name="TOTALITEM14.6_12">[129]A.P.U!#REF!</definedName>
    <definedName name="TOTALITEM14.6_13">[129]A.P.U!#REF!</definedName>
    <definedName name="TOTALITEM14.6_14">[129]A.P.U!#REF!</definedName>
    <definedName name="TOTALITEM14.6_15">[129]A.P.U!#REF!</definedName>
    <definedName name="TOTALITEM14.6_16">[129]A.P.U!#REF!</definedName>
    <definedName name="TOTALITEM14.6_17">[129]A.P.U!#REF!</definedName>
    <definedName name="TOTALITEM14.6_18">[129]A.P.U!#REF!</definedName>
    <definedName name="TOTALITEM14.6_19">[129]A.P.U!#REF!</definedName>
    <definedName name="TOTALITEM14.6_2">#REF!</definedName>
    <definedName name="TOTALITEM14.6_20">[129]A.P.U!#REF!</definedName>
    <definedName name="TOTALITEM14.6_21">[129]A.P.U!#REF!</definedName>
    <definedName name="TOTALITEM14.6_22">[129]A.P.U!#REF!</definedName>
    <definedName name="TOTALITEM14.6_23">[129]A.P.U!#REF!</definedName>
    <definedName name="TOTALITEM14.6_24">[129]A.P.U!#REF!</definedName>
    <definedName name="TOTALITEM14.6_25">[129]A.P.U!#REF!</definedName>
    <definedName name="TOTALITEM14.6_26">[129]A.P.U!#REF!</definedName>
    <definedName name="TOTALITEM14.6_27">[129]A.P.U!#REF!</definedName>
    <definedName name="TOTALITEM14.6_28">[129]A.P.U!#REF!</definedName>
    <definedName name="TOTALITEM14.6_29">[129]A.P.U!#REF!</definedName>
    <definedName name="TOTALITEM14.6_3">[130]A.P.U!#REF!</definedName>
    <definedName name="TOTALITEM14.6_30">[129]A.P.U!#REF!</definedName>
    <definedName name="TOTALITEM14.6_31">[129]A.P.U!#REF!</definedName>
    <definedName name="TOTALITEM14.6_32">[129]A.P.U!#REF!</definedName>
    <definedName name="TOTALITEM14.6_33">[129]A.P.U!#REF!</definedName>
    <definedName name="TOTALITEM14.6_34">[129]A.P.U!#REF!</definedName>
    <definedName name="TOTALITEM14.6_35">[129]A.P.U!#REF!</definedName>
    <definedName name="TOTALITEM14.6_36">[129]A.P.U!#REF!</definedName>
    <definedName name="TOTALITEM14.6_37">[129]A.P.U!#REF!</definedName>
    <definedName name="TOTALITEM14.6_38">[129]A.P.U!#REF!</definedName>
    <definedName name="TOTALITEM14.6_39">[129]A.P.U!#REF!</definedName>
    <definedName name="TOTALITEM14.6_4">#REF!</definedName>
    <definedName name="TOTALITEM14.6_40">[129]A.P.U!#REF!</definedName>
    <definedName name="TOTALITEM14.6_41">[129]A.P.U!#REF!</definedName>
    <definedName name="TOTALITEM14.6_42">[129]A.P.U!#REF!</definedName>
    <definedName name="TOTALITEM14.6_43">[129]A.P.U!#REF!</definedName>
    <definedName name="TOTALITEM14.6_44">[129]A.P.U!#REF!</definedName>
    <definedName name="TOTALITEM14.6_45">[129]A.P.U!#REF!</definedName>
    <definedName name="TOTALITEM14.6_46">[129]A.P.U!#REF!</definedName>
    <definedName name="TOTALITEM14.6_47">[129]A.P.U!#REF!</definedName>
    <definedName name="TOTALITEM14.6_48">[129]A.P.U!#REF!</definedName>
    <definedName name="TOTALITEM14.6_49">[129]A.P.U!#REF!</definedName>
    <definedName name="TOTALITEM14.6_5">[129]A.P.U!#REF!</definedName>
    <definedName name="TOTALITEM14.6_50">[129]A.P.U!#REF!</definedName>
    <definedName name="TOTALITEM14.6_51">[129]A.P.U!#REF!</definedName>
    <definedName name="TOTALITEM14.6_52">[129]A.P.U!#REF!</definedName>
    <definedName name="TOTALITEM14.6_53">[129]A.P.U!#REF!</definedName>
    <definedName name="TOTALITEM14.6_54">[129]A.P.U!#REF!</definedName>
    <definedName name="TOTALITEM14.6_55">[129]A.P.U!#REF!</definedName>
    <definedName name="TOTALITEM14.6_56">[129]A.P.U!#REF!</definedName>
    <definedName name="TOTALITEM14.6_57">[129]A.P.U!#REF!</definedName>
    <definedName name="TOTALITEM14.6_58">[129]A.P.U!#REF!</definedName>
    <definedName name="TOTALITEM14.6_59">#REF!</definedName>
    <definedName name="TOTALITEM14.6_60">#REF!</definedName>
    <definedName name="TOTALITEM14.6_61">[129]A.P.U!#REF!</definedName>
    <definedName name="TOTALITEM14.6_62">[129]A.P.U!#REF!</definedName>
    <definedName name="TOTALITEM14.6_63">[129]A.P.U!#REF!</definedName>
    <definedName name="TOTALITEM14.6_64">[129]A.P.U!#REF!</definedName>
    <definedName name="TOTALITEM14.6_65">[129]A.P.U!#REF!</definedName>
    <definedName name="TOTALITEM14.6_66">[129]A.P.U!#REF!</definedName>
    <definedName name="TOTALITEM14.6_67">[129]A.P.U!#REF!</definedName>
    <definedName name="TOTALITEM14.6_68">[129]A.P.U!#REF!</definedName>
    <definedName name="TOTALITEM14.6_69">[129]A.P.U!#REF!</definedName>
    <definedName name="TOTALITEM14.6_70">[129]A.P.U!#REF!</definedName>
    <definedName name="TOTALITEM14.6_71">[129]A.P.U!#REF!</definedName>
    <definedName name="TOTALITEM14.6_72">[129]A.P.U!#REF!</definedName>
    <definedName name="TOTALITEM14.6_73">[129]A.P.U!#REF!</definedName>
    <definedName name="TOTALITEM14.6_74">[129]A.P.U!#REF!</definedName>
    <definedName name="TOTALITEM14.6_75">[129]A.P.U!#REF!</definedName>
    <definedName name="TOTALITEM14.6_76">[129]A.P.U!#REF!</definedName>
    <definedName name="TOTALITEM14.6_78">[129]A.P.U!#REF!</definedName>
    <definedName name="TOTALITEM14.6_79">[129]A.P.U!#REF!</definedName>
    <definedName name="TOTALITEM14.6_9">[129]A.P.U!#REF!</definedName>
    <definedName name="TOTALITEM15">#REF!</definedName>
    <definedName name="TOTALITEM15_1">#REF!</definedName>
    <definedName name="TOTALITEM15_10">[129]A.P.U!#REF!</definedName>
    <definedName name="TOTALITEM15_11">[129]A.P.U!#REF!</definedName>
    <definedName name="TOTALITEM15_12">[129]A.P.U!#REF!</definedName>
    <definedName name="TOTALITEM15_13">[129]A.P.U!#REF!</definedName>
    <definedName name="TOTALITEM15_14">[129]A.P.U!#REF!</definedName>
    <definedName name="TOTALITEM15_15">[129]A.P.U!#REF!</definedName>
    <definedName name="TOTALITEM15_16">[129]A.P.U!#REF!</definedName>
    <definedName name="TOTALITEM15_17">[129]A.P.U!#REF!</definedName>
    <definedName name="TOTALITEM15_18">[129]A.P.U!#REF!</definedName>
    <definedName name="TOTALITEM15_19">[129]A.P.U!#REF!</definedName>
    <definedName name="TOTALITEM15_2">#REF!</definedName>
    <definedName name="TOTALITEM15_20">[129]A.P.U!#REF!</definedName>
    <definedName name="TOTALITEM15_21">[129]A.P.U!#REF!</definedName>
    <definedName name="TOTALITEM15_22">[129]A.P.U!#REF!</definedName>
    <definedName name="TOTALITEM15_23">[129]A.P.U!#REF!</definedName>
    <definedName name="TOTALITEM15_24">[129]A.P.U!#REF!</definedName>
    <definedName name="TOTALITEM15_25">[129]A.P.U!#REF!</definedName>
    <definedName name="TOTALITEM15_26">[129]A.P.U!#REF!</definedName>
    <definedName name="TOTALITEM15_27">[129]A.P.U!#REF!</definedName>
    <definedName name="TOTALITEM15_28">[129]A.P.U!#REF!</definedName>
    <definedName name="TOTALITEM15_29">[129]A.P.U!#REF!</definedName>
    <definedName name="TOTALITEM15_3">[130]A.P.U!#REF!</definedName>
    <definedName name="TOTALITEM15_30">[129]A.P.U!#REF!</definedName>
    <definedName name="TOTALITEM15_31">[129]A.P.U!#REF!</definedName>
    <definedName name="TOTALITEM15_32">[129]A.P.U!#REF!</definedName>
    <definedName name="TOTALITEM15_33">[129]A.P.U!#REF!</definedName>
    <definedName name="TOTALITEM15_34">[129]A.P.U!#REF!</definedName>
    <definedName name="TOTALITEM15_35">[129]A.P.U!#REF!</definedName>
    <definedName name="TOTALITEM15_36">[129]A.P.U!#REF!</definedName>
    <definedName name="TOTALITEM15_37">[129]A.P.U!#REF!</definedName>
    <definedName name="TOTALITEM15_38">[129]A.P.U!#REF!</definedName>
    <definedName name="TOTALITEM15_39">[129]A.P.U!#REF!</definedName>
    <definedName name="TOTALITEM15_4">#REF!</definedName>
    <definedName name="TOTALITEM15_40">[129]A.P.U!#REF!</definedName>
    <definedName name="TOTALITEM15_41">[129]A.P.U!#REF!</definedName>
    <definedName name="TOTALITEM15_42">[129]A.P.U!#REF!</definedName>
    <definedName name="TOTALITEM15_43">[129]A.P.U!#REF!</definedName>
    <definedName name="TOTALITEM15_44">[129]A.P.U!#REF!</definedName>
    <definedName name="TOTALITEM15_45">[129]A.P.U!#REF!</definedName>
    <definedName name="TOTALITEM15_46">[129]A.P.U!#REF!</definedName>
    <definedName name="TOTALITEM15_47">[129]A.P.U!#REF!</definedName>
    <definedName name="TOTALITEM15_48">[129]A.P.U!#REF!</definedName>
    <definedName name="TOTALITEM15_49">[129]A.P.U!#REF!</definedName>
    <definedName name="TOTALITEM15_5">[129]A.P.U!#REF!</definedName>
    <definedName name="TOTALITEM15_50">[129]A.P.U!#REF!</definedName>
    <definedName name="TOTALITEM15_51">[129]A.P.U!#REF!</definedName>
    <definedName name="TOTALITEM15_52">[129]A.P.U!#REF!</definedName>
    <definedName name="TOTALITEM15_53">[129]A.P.U!#REF!</definedName>
    <definedName name="TOTALITEM15_54">[129]A.P.U!#REF!</definedName>
    <definedName name="TOTALITEM15_55">[129]A.P.U!#REF!</definedName>
    <definedName name="TOTALITEM15_56">[129]A.P.U!#REF!</definedName>
    <definedName name="TOTALITEM15_57">[129]A.P.U!#REF!</definedName>
    <definedName name="TOTALITEM15_58">[129]A.P.U!#REF!</definedName>
    <definedName name="TOTALITEM15_59">#REF!</definedName>
    <definedName name="TOTALITEM15_60">#REF!</definedName>
    <definedName name="TOTALITEM15_61">[129]A.P.U!#REF!</definedName>
    <definedName name="TOTALITEM15_62">[129]A.P.U!#REF!</definedName>
    <definedName name="TOTALITEM15_63">[129]A.P.U!#REF!</definedName>
    <definedName name="TOTALITEM15_64">[129]A.P.U!#REF!</definedName>
    <definedName name="TOTALITEM15_65">[129]A.P.U!#REF!</definedName>
    <definedName name="TOTALITEM15_66">[129]A.P.U!#REF!</definedName>
    <definedName name="TOTALITEM15_67">[129]A.P.U!#REF!</definedName>
    <definedName name="TOTALITEM15_68">[129]A.P.U!#REF!</definedName>
    <definedName name="TOTALITEM15_69">[129]A.P.U!#REF!</definedName>
    <definedName name="TOTALITEM15_70">[129]A.P.U!#REF!</definedName>
    <definedName name="TOTALITEM15_71">[129]A.P.U!#REF!</definedName>
    <definedName name="TOTALITEM15_72">[129]A.P.U!#REF!</definedName>
    <definedName name="TOTALITEM15_73">[129]A.P.U!#REF!</definedName>
    <definedName name="TOTALITEM15_74">[129]A.P.U!#REF!</definedName>
    <definedName name="TOTALITEM15_75">[129]A.P.U!#REF!</definedName>
    <definedName name="TOTALITEM15_76">[129]A.P.U!#REF!</definedName>
    <definedName name="TOTALITEM15_78">[129]A.P.U!#REF!</definedName>
    <definedName name="TOTALITEM15_79">[129]A.P.U!#REF!</definedName>
    <definedName name="TOTALITEM15_9">[129]A.P.U!#REF!</definedName>
    <definedName name="TOTALITEM16">#REF!</definedName>
    <definedName name="TOTALITEM16_1">#REF!</definedName>
    <definedName name="TOTALITEM16_10">[129]A.P.U!#REF!</definedName>
    <definedName name="TOTALITEM16_11">[129]A.P.U!#REF!</definedName>
    <definedName name="TOTALITEM16_12">[129]A.P.U!#REF!</definedName>
    <definedName name="TOTALITEM16_13">[129]A.P.U!#REF!</definedName>
    <definedName name="TOTALITEM16_14">[129]A.P.U!#REF!</definedName>
    <definedName name="TOTALITEM16_15">[129]A.P.U!#REF!</definedName>
    <definedName name="TOTALITEM16_16">[129]A.P.U!#REF!</definedName>
    <definedName name="TOTALITEM16_17">[129]A.P.U!#REF!</definedName>
    <definedName name="TOTALITEM16_18">[129]A.P.U!#REF!</definedName>
    <definedName name="TOTALITEM16_19">[129]A.P.U!#REF!</definedName>
    <definedName name="TOTALITEM16_2">#REF!</definedName>
    <definedName name="TOTALITEM16_20">[129]A.P.U!#REF!</definedName>
    <definedName name="TOTALITEM16_21">[129]A.P.U!#REF!</definedName>
    <definedName name="TOTALITEM16_22">[129]A.P.U!#REF!</definedName>
    <definedName name="TOTALITEM16_23">[129]A.P.U!#REF!</definedName>
    <definedName name="TOTALITEM16_24">[129]A.P.U!#REF!</definedName>
    <definedName name="TOTALITEM16_25">[129]A.P.U!#REF!</definedName>
    <definedName name="TOTALITEM16_26">[129]A.P.U!#REF!</definedName>
    <definedName name="TOTALITEM16_27">[129]A.P.U!#REF!</definedName>
    <definedName name="TOTALITEM16_28">[129]A.P.U!#REF!</definedName>
    <definedName name="TOTALITEM16_29">[129]A.P.U!#REF!</definedName>
    <definedName name="TOTALITEM16_3">[130]A.P.U!#REF!</definedName>
    <definedName name="TOTALITEM16_30">[129]A.P.U!#REF!</definedName>
    <definedName name="TOTALITEM16_31">[129]A.P.U!#REF!</definedName>
    <definedName name="TOTALITEM16_32">[129]A.P.U!#REF!</definedName>
    <definedName name="TOTALITEM16_33">[129]A.P.U!#REF!</definedName>
    <definedName name="TOTALITEM16_34">[129]A.P.U!#REF!</definedName>
    <definedName name="TOTALITEM16_35">[129]A.P.U!#REF!</definedName>
    <definedName name="TOTALITEM16_36">[129]A.P.U!#REF!</definedName>
    <definedName name="TOTALITEM16_37">[129]A.P.U!#REF!</definedName>
    <definedName name="TOTALITEM16_38">[129]A.P.U!#REF!</definedName>
    <definedName name="TOTALITEM16_39">[129]A.P.U!#REF!</definedName>
    <definedName name="TOTALITEM16_4">#REF!</definedName>
    <definedName name="TOTALITEM16_40">[129]A.P.U!#REF!</definedName>
    <definedName name="TOTALITEM16_41">[129]A.P.U!#REF!</definedName>
    <definedName name="TOTALITEM16_42">[129]A.P.U!#REF!</definedName>
    <definedName name="TOTALITEM16_43">[129]A.P.U!#REF!</definedName>
    <definedName name="TOTALITEM16_44">[129]A.P.U!#REF!</definedName>
    <definedName name="TOTALITEM16_45">[129]A.P.U!#REF!</definedName>
    <definedName name="TOTALITEM16_46">[129]A.P.U!#REF!</definedName>
    <definedName name="TOTALITEM16_47">[129]A.P.U!#REF!</definedName>
    <definedName name="TOTALITEM16_48">[129]A.P.U!#REF!</definedName>
    <definedName name="TOTALITEM16_49">[129]A.P.U!#REF!</definedName>
    <definedName name="TOTALITEM16_5">[129]A.P.U!#REF!</definedName>
    <definedName name="TOTALITEM16_50">[129]A.P.U!#REF!</definedName>
    <definedName name="TOTALITEM16_51">[129]A.P.U!#REF!</definedName>
    <definedName name="TOTALITEM16_52">[129]A.P.U!#REF!</definedName>
    <definedName name="TOTALITEM16_53">[129]A.P.U!#REF!</definedName>
    <definedName name="TOTALITEM16_54">[129]A.P.U!#REF!</definedName>
    <definedName name="TOTALITEM16_55">[129]A.P.U!#REF!</definedName>
    <definedName name="TOTALITEM16_56">[129]A.P.U!#REF!</definedName>
    <definedName name="TOTALITEM16_57">[129]A.P.U!#REF!</definedName>
    <definedName name="TOTALITEM16_58">[129]A.P.U!#REF!</definedName>
    <definedName name="TOTALITEM16_59">#REF!</definedName>
    <definedName name="TOTALITEM16_60">#REF!</definedName>
    <definedName name="TOTALITEM16_61">[129]A.P.U!#REF!</definedName>
    <definedName name="TOTALITEM16_62">[129]A.P.U!#REF!</definedName>
    <definedName name="TOTALITEM16_63">[129]A.P.U!#REF!</definedName>
    <definedName name="TOTALITEM16_64">[129]A.P.U!#REF!</definedName>
    <definedName name="TOTALITEM16_65">[129]A.P.U!#REF!</definedName>
    <definedName name="TOTALITEM16_66">[129]A.P.U!#REF!</definedName>
    <definedName name="TOTALITEM16_67">[129]A.P.U!#REF!</definedName>
    <definedName name="TOTALITEM16_68">[129]A.P.U!#REF!</definedName>
    <definedName name="TOTALITEM16_69">[129]A.P.U!#REF!</definedName>
    <definedName name="TOTALITEM16_70">[129]A.P.U!#REF!</definedName>
    <definedName name="TOTALITEM16_71">[129]A.P.U!#REF!</definedName>
    <definedName name="TOTALITEM16_72">[129]A.P.U!#REF!</definedName>
    <definedName name="TOTALITEM16_73">[129]A.P.U!#REF!</definedName>
    <definedName name="TOTALITEM16_74">[129]A.P.U!#REF!</definedName>
    <definedName name="TOTALITEM16_75">[129]A.P.U!#REF!</definedName>
    <definedName name="TOTALITEM16_76">[129]A.P.U!#REF!</definedName>
    <definedName name="TOTALITEM16_78">[129]A.P.U!#REF!</definedName>
    <definedName name="TOTALITEM16_79">[129]A.P.U!#REF!</definedName>
    <definedName name="TOTALITEM16_9">[129]A.P.U!#REF!</definedName>
    <definedName name="TOTALITEM2.1">#REF!</definedName>
    <definedName name="TOTALITEM2.1_1">#REF!</definedName>
    <definedName name="TOTALITEM2.1_10">[129]A.P.U!#REF!</definedName>
    <definedName name="TOTALITEM2.1_11">[129]A.P.U!#REF!</definedName>
    <definedName name="TOTALITEM2.1_12">[129]A.P.U!#REF!</definedName>
    <definedName name="TOTALITEM2.1_13">[129]A.P.U!#REF!</definedName>
    <definedName name="TOTALITEM2.1_14">[129]A.P.U!#REF!</definedName>
    <definedName name="TOTALITEM2.1_15">[129]A.P.U!#REF!</definedName>
    <definedName name="TOTALITEM2.1_16">[129]A.P.U!#REF!</definedName>
    <definedName name="TOTALITEM2.1_17">[129]A.P.U!#REF!</definedName>
    <definedName name="TOTALITEM2.1_18">[129]A.P.U!#REF!</definedName>
    <definedName name="TOTALITEM2.1_19">[129]A.P.U!#REF!</definedName>
    <definedName name="TOTALITEM2.1_2">#REF!</definedName>
    <definedName name="TOTALITEM2.1_20">[129]A.P.U!#REF!</definedName>
    <definedName name="TOTALITEM2.1_21">[129]A.P.U!#REF!</definedName>
    <definedName name="TOTALITEM2.1_22">[129]A.P.U!#REF!</definedName>
    <definedName name="TOTALITEM2.1_23">[129]A.P.U!#REF!</definedName>
    <definedName name="TOTALITEM2.1_24">[129]A.P.U!#REF!</definedName>
    <definedName name="TOTALITEM2.1_25">[129]A.P.U!#REF!</definedName>
    <definedName name="TOTALITEM2.1_26">[129]A.P.U!#REF!</definedName>
    <definedName name="TOTALITEM2.1_27">[129]A.P.U!#REF!</definedName>
    <definedName name="TOTALITEM2.1_28">[129]A.P.U!#REF!</definedName>
    <definedName name="TOTALITEM2.1_29">[129]A.P.U!#REF!</definedName>
    <definedName name="TOTALITEM2.1_3">[130]A.P.U!#REF!</definedName>
    <definedName name="TOTALITEM2.1_30">[129]A.P.U!#REF!</definedName>
    <definedName name="TOTALITEM2.1_31">[129]A.P.U!#REF!</definedName>
    <definedName name="TOTALITEM2.1_32">[129]A.P.U!#REF!</definedName>
    <definedName name="TOTALITEM2.1_33">[129]A.P.U!#REF!</definedName>
    <definedName name="TOTALITEM2.1_34">[129]A.P.U!#REF!</definedName>
    <definedName name="TOTALITEM2.1_35">[129]A.P.U!#REF!</definedName>
    <definedName name="TOTALITEM2.1_36">[129]A.P.U!#REF!</definedName>
    <definedName name="TOTALITEM2.1_37">[129]A.P.U!#REF!</definedName>
    <definedName name="TOTALITEM2.1_38">[129]A.P.U!#REF!</definedName>
    <definedName name="TOTALITEM2.1_39">[129]A.P.U!#REF!</definedName>
    <definedName name="TOTALITEM2.1_4">#REF!</definedName>
    <definedName name="TOTALITEM2.1_40">[129]A.P.U!#REF!</definedName>
    <definedName name="TOTALITEM2.1_41">[129]A.P.U!#REF!</definedName>
    <definedName name="TOTALITEM2.1_42">[129]A.P.U!#REF!</definedName>
    <definedName name="TOTALITEM2.1_43">[129]A.P.U!#REF!</definedName>
    <definedName name="TOTALITEM2.1_44">[129]A.P.U!#REF!</definedName>
    <definedName name="TOTALITEM2.1_45">[129]A.P.U!#REF!</definedName>
    <definedName name="TOTALITEM2.1_46">[129]A.P.U!#REF!</definedName>
    <definedName name="TOTALITEM2.1_47">[129]A.P.U!#REF!</definedName>
    <definedName name="TOTALITEM2.1_48">[129]A.P.U!#REF!</definedName>
    <definedName name="TOTALITEM2.1_49">[129]A.P.U!#REF!</definedName>
    <definedName name="TOTALITEM2.1_5">[129]A.P.U!#REF!</definedName>
    <definedName name="TOTALITEM2.1_50">[129]A.P.U!#REF!</definedName>
    <definedName name="TOTALITEM2.1_51">[129]A.P.U!#REF!</definedName>
    <definedName name="TOTALITEM2.1_52">[129]A.P.U!#REF!</definedName>
    <definedName name="TOTALITEM2.1_53">[129]A.P.U!#REF!</definedName>
    <definedName name="TOTALITEM2.1_54">[129]A.P.U!#REF!</definedName>
    <definedName name="TOTALITEM2.1_55">[129]A.P.U!#REF!</definedName>
    <definedName name="TOTALITEM2.1_56">[129]A.P.U!#REF!</definedName>
    <definedName name="TOTALITEM2.1_57">[129]A.P.U!#REF!</definedName>
    <definedName name="TOTALITEM2.1_58">[129]A.P.U!#REF!</definedName>
    <definedName name="TOTALITEM2.1_59">#REF!</definedName>
    <definedName name="TOTALITEM2.1_60">#REF!</definedName>
    <definedName name="TOTALITEM2.1_61">[129]A.P.U!#REF!</definedName>
    <definedName name="TOTALITEM2.1_62">[129]A.P.U!#REF!</definedName>
    <definedName name="TOTALITEM2.1_63">[129]A.P.U!#REF!</definedName>
    <definedName name="TOTALITEM2.1_64">[129]A.P.U!#REF!</definedName>
    <definedName name="TOTALITEM2.1_65">[129]A.P.U!#REF!</definedName>
    <definedName name="TOTALITEM2.1_66">[129]A.P.U!#REF!</definedName>
    <definedName name="TOTALITEM2.1_67">[129]A.P.U!#REF!</definedName>
    <definedName name="TOTALITEM2.1_68">[129]A.P.U!#REF!</definedName>
    <definedName name="TOTALITEM2.1_69">[129]A.P.U!#REF!</definedName>
    <definedName name="TOTALITEM2.1_70">[129]A.P.U!#REF!</definedName>
    <definedName name="TOTALITEM2.1_71">[129]A.P.U!#REF!</definedName>
    <definedName name="TOTALITEM2.1_72">[129]A.P.U!#REF!</definedName>
    <definedName name="TOTALITEM2.1_73">[129]A.P.U!#REF!</definedName>
    <definedName name="TOTALITEM2.1_74">[129]A.P.U!#REF!</definedName>
    <definedName name="TOTALITEM2.1_75">[129]A.P.U!#REF!</definedName>
    <definedName name="TOTALITEM2.1_76">[129]A.P.U!#REF!</definedName>
    <definedName name="TOTALITEM2.1_78">[129]A.P.U!#REF!</definedName>
    <definedName name="TOTALITEM2.1_79">[129]A.P.U!#REF!</definedName>
    <definedName name="TOTALITEM2.1_9">[129]A.P.U!#REF!</definedName>
    <definedName name="TOTALITEM2.10">#REF!</definedName>
    <definedName name="TOTALITEM2.10_1">#REF!</definedName>
    <definedName name="TOTALITEM2.10_10">[129]A.P.U!#REF!</definedName>
    <definedName name="TOTALITEM2.10_11">[129]A.P.U!#REF!</definedName>
    <definedName name="TOTALITEM2.10_12">[129]A.P.U!#REF!</definedName>
    <definedName name="TOTALITEM2.10_13">[129]A.P.U!#REF!</definedName>
    <definedName name="TOTALITEM2.10_14">[129]A.P.U!#REF!</definedName>
    <definedName name="TOTALITEM2.10_15">[129]A.P.U!#REF!</definedName>
    <definedName name="TOTALITEM2.10_16">[129]A.P.U!#REF!</definedName>
    <definedName name="TOTALITEM2.10_17">[129]A.P.U!#REF!</definedName>
    <definedName name="TOTALITEM2.10_18">[129]A.P.U!#REF!</definedName>
    <definedName name="TOTALITEM2.10_19">[129]A.P.U!#REF!</definedName>
    <definedName name="TOTALITEM2.10_2">#REF!</definedName>
    <definedName name="TOTALITEM2.10_20">[129]A.P.U!#REF!</definedName>
    <definedName name="TOTALITEM2.10_21">[129]A.P.U!#REF!</definedName>
    <definedName name="TOTALITEM2.10_22">[129]A.P.U!#REF!</definedName>
    <definedName name="TOTALITEM2.10_23">[129]A.P.U!#REF!</definedName>
    <definedName name="TOTALITEM2.10_24">[129]A.P.U!#REF!</definedName>
    <definedName name="TOTALITEM2.10_25">[129]A.P.U!#REF!</definedName>
    <definedName name="TOTALITEM2.10_26">[129]A.P.U!#REF!</definedName>
    <definedName name="TOTALITEM2.10_27">[129]A.P.U!#REF!</definedName>
    <definedName name="TOTALITEM2.10_28">[129]A.P.U!#REF!</definedName>
    <definedName name="TOTALITEM2.10_29">[129]A.P.U!#REF!</definedName>
    <definedName name="TOTALITEM2.10_3">[130]A.P.U!#REF!</definedName>
    <definedName name="TOTALITEM2.10_30">[129]A.P.U!#REF!</definedName>
    <definedName name="TOTALITEM2.10_31">[129]A.P.U!#REF!</definedName>
    <definedName name="TOTALITEM2.10_32">[129]A.P.U!#REF!</definedName>
    <definedName name="TOTALITEM2.10_33">[129]A.P.U!#REF!</definedName>
    <definedName name="TOTALITEM2.10_34">[129]A.P.U!#REF!</definedName>
    <definedName name="TOTALITEM2.10_35">[129]A.P.U!#REF!</definedName>
    <definedName name="TOTALITEM2.10_36">[129]A.P.U!#REF!</definedName>
    <definedName name="TOTALITEM2.10_37">[129]A.P.U!#REF!</definedName>
    <definedName name="TOTALITEM2.10_38">[129]A.P.U!#REF!</definedName>
    <definedName name="TOTALITEM2.10_39">[129]A.P.U!#REF!</definedName>
    <definedName name="TOTALITEM2.10_4">#REF!</definedName>
    <definedName name="TOTALITEM2.10_40">[129]A.P.U!#REF!</definedName>
    <definedName name="TOTALITEM2.10_41">[129]A.P.U!#REF!</definedName>
    <definedName name="TOTALITEM2.10_42">[129]A.P.U!#REF!</definedName>
    <definedName name="TOTALITEM2.10_43">[129]A.P.U!#REF!</definedName>
    <definedName name="TOTALITEM2.10_44">[129]A.P.U!#REF!</definedName>
    <definedName name="TOTALITEM2.10_45">[129]A.P.U!#REF!</definedName>
    <definedName name="TOTALITEM2.10_46">[129]A.P.U!#REF!</definedName>
    <definedName name="TOTALITEM2.10_47">[129]A.P.U!#REF!</definedName>
    <definedName name="TOTALITEM2.10_48">[129]A.P.U!#REF!</definedName>
    <definedName name="TOTALITEM2.10_49">[129]A.P.U!#REF!</definedName>
    <definedName name="TOTALITEM2.10_5">[129]A.P.U!#REF!</definedName>
    <definedName name="TOTALITEM2.10_50">[129]A.P.U!#REF!</definedName>
    <definedName name="TOTALITEM2.10_51">[129]A.P.U!#REF!</definedName>
    <definedName name="TOTALITEM2.10_52">[129]A.P.U!#REF!</definedName>
    <definedName name="TOTALITEM2.10_53">[129]A.P.U!#REF!</definedName>
    <definedName name="TOTALITEM2.10_54">[129]A.P.U!#REF!</definedName>
    <definedName name="TOTALITEM2.10_55">[129]A.P.U!#REF!</definedName>
    <definedName name="TOTALITEM2.10_56">[129]A.P.U!#REF!</definedName>
    <definedName name="TOTALITEM2.10_57">[129]A.P.U!#REF!</definedName>
    <definedName name="TOTALITEM2.10_58">[129]A.P.U!#REF!</definedName>
    <definedName name="TOTALITEM2.10_59">#REF!</definedName>
    <definedName name="TOTALITEM2.10_60">#REF!</definedName>
    <definedName name="TOTALITEM2.10_61">[129]A.P.U!#REF!</definedName>
    <definedName name="TOTALITEM2.10_62">[129]A.P.U!#REF!</definedName>
    <definedName name="TOTALITEM2.10_63">[129]A.P.U!#REF!</definedName>
    <definedName name="TOTALITEM2.10_64">[129]A.P.U!#REF!</definedName>
    <definedName name="TOTALITEM2.10_65">[129]A.P.U!#REF!</definedName>
    <definedName name="TOTALITEM2.10_66">[129]A.P.U!#REF!</definedName>
    <definedName name="TOTALITEM2.10_67">[129]A.P.U!#REF!</definedName>
    <definedName name="TOTALITEM2.10_68">[129]A.P.U!#REF!</definedName>
    <definedName name="TOTALITEM2.10_69">[129]A.P.U!#REF!</definedName>
    <definedName name="TOTALITEM2.10_70">[129]A.P.U!#REF!</definedName>
    <definedName name="TOTALITEM2.10_71">[129]A.P.U!#REF!</definedName>
    <definedName name="TOTALITEM2.10_72">[129]A.P.U!#REF!</definedName>
    <definedName name="TOTALITEM2.10_73">[129]A.P.U!#REF!</definedName>
    <definedName name="TOTALITEM2.10_74">[129]A.P.U!#REF!</definedName>
    <definedName name="TOTALITEM2.10_75">[129]A.P.U!#REF!</definedName>
    <definedName name="TOTALITEM2.10_76">[129]A.P.U!#REF!</definedName>
    <definedName name="TOTALITEM2.10_78">[129]A.P.U!#REF!</definedName>
    <definedName name="TOTALITEM2.10_79">[129]A.P.U!#REF!</definedName>
    <definedName name="TOTALITEM2.10_9">[129]A.P.U!#REF!</definedName>
    <definedName name="TOTALITEM2.11.1">#REF!</definedName>
    <definedName name="TOTALITEM2.11.1_1">#REF!</definedName>
    <definedName name="TOTALITEM2.11.1_10">[129]A.P.U!#REF!</definedName>
    <definedName name="TOTALITEM2.11.1_11">[129]A.P.U!#REF!</definedName>
    <definedName name="TOTALITEM2.11.1_12">[129]A.P.U!#REF!</definedName>
    <definedName name="TOTALITEM2.11.1_13">[129]A.P.U!#REF!</definedName>
    <definedName name="TOTALITEM2.11.1_14">[129]A.P.U!#REF!</definedName>
    <definedName name="TOTALITEM2.11.1_15">[129]A.P.U!#REF!</definedName>
    <definedName name="TOTALITEM2.11.1_16">[129]A.P.U!#REF!</definedName>
    <definedName name="TOTALITEM2.11.1_17">[129]A.P.U!#REF!</definedName>
    <definedName name="TOTALITEM2.11.1_18">[129]A.P.U!#REF!</definedName>
    <definedName name="TOTALITEM2.11.1_19">[129]A.P.U!#REF!</definedName>
    <definedName name="TOTALITEM2.11.1_2">#REF!</definedName>
    <definedName name="TOTALITEM2.11.1_20">[129]A.P.U!#REF!</definedName>
    <definedName name="TOTALITEM2.11.1_21">[129]A.P.U!#REF!</definedName>
    <definedName name="TOTALITEM2.11.1_22">[129]A.P.U!#REF!</definedName>
    <definedName name="TOTALITEM2.11.1_23">[129]A.P.U!#REF!</definedName>
    <definedName name="TOTALITEM2.11.1_24">[129]A.P.U!#REF!</definedName>
    <definedName name="TOTALITEM2.11.1_25">[129]A.P.U!#REF!</definedName>
    <definedName name="TOTALITEM2.11.1_26">[129]A.P.U!#REF!</definedName>
    <definedName name="TOTALITEM2.11.1_27">[129]A.P.U!#REF!</definedName>
    <definedName name="TOTALITEM2.11.1_28">[129]A.P.U!#REF!</definedName>
    <definedName name="TOTALITEM2.11.1_29">[129]A.P.U!#REF!</definedName>
    <definedName name="TOTALITEM2.11.1_3">[130]A.P.U!#REF!</definedName>
    <definedName name="TOTALITEM2.11.1_30">[129]A.P.U!#REF!</definedName>
    <definedName name="TOTALITEM2.11.1_31">[129]A.P.U!#REF!</definedName>
    <definedName name="TOTALITEM2.11.1_32">[129]A.P.U!#REF!</definedName>
    <definedName name="TOTALITEM2.11.1_33">[129]A.P.U!#REF!</definedName>
    <definedName name="TOTALITEM2.11.1_34">[129]A.P.U!#REF!</definedName>
    <definedName name="TOTALITEM2.11.1_35">[129]A.P.U!#REF!</definedName>
    <definedName name="TOTALITEM2.11.1_36">[129]A.P.U!#REF!</definedName>
    <definedName name="TOTALITEM2.11.1_37">[129]A.P.U!#REF!</definedName>
    <definedName name="TOTALITEM2.11.1_38">[129]A.P.U!#REF!</definedName>
    <definedName name="TOTALITEM2.11.1_39">[129]A.P.U!#REF!</definedName>
    <definedName name="TOTALITEM2.11.1_4">#REF!</definedName>
    <definedName name="TOTALITEM2.11.1_40">[129]A.P.U!#REF!</definedName>
    <definedName name="TOTALITEM2.11.1_41">[129]A.P.U!#REF!</definedName>
    <definedName name="TOTALITEM2.11.1_42">[129]A.P.U!#REF!</definedName>
    <definedName name="TOTALITEM2.11.1_43">[129]A.P.U!#REF!</definedName>
    <definedName name="TOTALITEM2.11.1_44">[129]A.P.U!#REF!</definedName>
    <definedName name="TOTALITEM2.11.1_45">[129]A.P.U!#REF!</definedName>
    <definedName name="TOTALITEM2.11.1_46">[129]A.P.U!#REF!</definedName>
    <definedName name="TOTALITEM2.11.1_47">[129]A.P.U!#REF!</definedName>
    <definedName name="TOTALITEM2.11.1_48">[129]A.P.U!#REF!</definedName>
    <definedName name="TOTALITEM2.11.1_49">[129]A.P.U!#REF!</definedName>
    <definedName name="TOTALITEM2.11.1_5">[129]A.P.U!#REF!</definedName>
    <definedName name="TOTALITEM2.11.1_50">[129]A.P.U!#REF!</definedName>
    <definedName name="TOTALITEM2.11.1_51">[129]A.P.U!#REF!</definedName>
    <definedName name="TOTALITEM2.11.1_52">[129]A.P.U!#REF!</definedName>
    <definedName name="TOTALITEM2.11.1_53">[129]A.P.U!#REF!</definedName>
    <definedName name="TOTALITEM2.11.1_54">[129]A.P.U!#REF!</definedName>
    <definedName name="TOTALITEM2.11.1_55">[129]A.P.U!#REF!</definedName>
    <definedName name="TOTALITEM2.11.1_56">[129]A.P.U!#REF!</definedName>
    <definedName name="TOTALITEM2.11.1_57">[129]A.P.U!#REF!</definedName>
    <definedName name="TOTALITEM2.11.1_58">[129]A.P.U!#REF!</definedName>
    <definedName name="TOTALITEM2.11.1_59">#REF!</definedName>
    <definedName name="TOTALITEM2.11.1_60">#REF!</definedName>
    <definedName name="TOTALITEM2.11.1_61">[129]A.P.U!#REF!</definedName>
    <definedName name="TOTALITEM2.11.1_62">[129]A.P.U!#REF!</definedName>
    <definedName name="TOTALITEM2.11.1_63">[129]A.P.U!#REF!</definedName>
    <definedName name="TOTALITEM2.11.1_64">[129]A.P.U!#REF!</definedName>
    <definedName name="TOTALITEM2.11.1_65">[129]A.P.U!#REF!</definedName>
    <definedName name="TOTALITEM2.11.1_66">[129]A.P.U!#REF!</definedName>
    <definedName name="TOTALITEM2.11.1_67">[129]A.P.U!#REF!</definedName>
    <definedName name="TOTALITEM2.11.1_68">[129]A.P.U!#REF!</definedName>
    <definedName name="TOTALITEM2.11.1_69">[129]A.P.U!#REF!</definedName>
    <definedName name="TOTALITEM2.11.1_70">[129]A.P.U!#REF!</definedName>
    <definedName name="TOTALITEM2.11.1_71">[129]A.P.U!#REF!</definedName>
    <definedName name="TOTALITEM2.11.1_72">[129]A.P.U!#REF!</definedName>
    <definedName name="TOTALITEM2.11.1_73">[129]A.P.U!#REF!</definedName>
    <definedName name="TOTALITEM2.11.1_74">[129]A.P.U!#REF!</definedName>
    <definedName name="TOTALITEM2.11.1_75">[129]A.P.U!#REF!</definedName>
    <definedName name="TOTALITEM2.11.1_76">[129]A.P.U!#REF!</definedName>
    <definedName name="TOTALITEM2.11.1_78">[129]A.P.U!#REF!</definedName>
    <definedName name="TOTALITEM2.11.1_79">[129]A.P.U!#REF!</definedName>
    <definedName name="TOTALITEM2.11.1_9">[129]A.P.U!#REF!</definedName>
    <definedName name="TOTALITEM2.11.2">#REF!</definedName>
    <definedName name="TOTALITEM2.11.2_1">#REF!</definedName>
    <definedName name="TOTALITEM2.11.2_10">[129]A.P.U!#REF!</definedName>
    <definedName name="TOTALITEM2.11.2_11">[129]A.P.U!#REF!</definedName>
    <definedName name="TOTALITEM2.11.2_12">[129]A.P.U!#REF!</definedName>
    <definedName name="TOTALITEM2.11.2_13">[129]A.P.U!#REF!</definedName>
    <definedName name="TOTALITEM2.11.2_14">[129]A.P.U!#REF!</definedName>
    <definedName name="TOTALITEM2.11.2_15">[129]A.P.U!#REF!</definedName>
    <definedName name="TOTALITEM2.11.2_16">[129]A.P.U!#REF!</definedName>
    <definedName name="TOTALITEM2.11.2_17">[129]A.P.U!#REF!</definedName>
    <definedName name="TOTALITEM2.11.2_18">[129]A.P.U!#REF!</definedName>
    <definedName name="TOTALITEM2.11.2_19">[129]A.P.U!#REF!</definedName>
    <definedName name="TOTALITEM2.11.2_2">#REF!</definedName>
    <definedName name="TOTALITEM2.11.2_20">[129]A.P.U!#REF!</definedName>
    <definedName name="TOTALITEM2.11.2_21">[129]A.P.U!#REF!</definedName>
    <definedName name="TOTALITEM2.11.2_22">[129]A.P.U!#REF!</definedName>
    <definedName name="TOTALITEM2.11.2_23">[129]A.P.U!#REF!</definedName>
    <definedName name="TOTALITEM2.11.2_24">[129]A.P.U!#REF!</definedName>
    <definedName name="TOTALITEM2.11.2_25">[129]A.P.U!#REF!</definedName>
    <definedName name="TOTALITEM2.11.2_26">[129]A.P.U!#REF!</definedName>
    <definedName name="TOTALITEM2.11.2_27">[129]A.P.U!#REF!</definedName>
    <definedName name="TOTALITEM2.11.2_28">[129]A.P.U!#REF!</definedName>
    <definedName name="TOTALITEM2.11.2_29">[129]A.P.U!#REF!</definedName>
    <definedName name="TOTALITEM2.11.2_3">[130]A.P.U!#REF!</definedName>
    <definedName name="TOTALITEM2.11.2_30">[129]A.P.U!#REF!</definedName>
    <definedName name="TOTALITEM2.11.2_31">[129]A.P.U!#REF!</definedName>
    <definedName name="TOTALITEM2.11.2_32">[129]A.P.U!#REF!</definedName>
    <definedName name="TOTALITEM2.11.2_33">[129]A.P.U!#REF!</definedName>
    <definedName name="TOTALITEM2.11.2_34">[129]A.P.U!#REF!</definedName>
    <definedName name="TOTALITEM2.11.2_35">[129]A.P.U!#REF!</definedName>
    <definedName name="TOTALITEM2.11.2_36">[129]A.P.U!#REF!</definedName>
    <definedName name="TOTALITEM2.11.2_37">[129]A.P.U!#REF!</definedName>
    <definedName name="TOTALITEM2.11.2_38">[129]A.P.U!#REF!</definedName>
    <definedName name="TOTALITEM2.11.2_39">[129]A.P.U!#REF!</definedName>
    <definedName name="TOTALITEM2.11.2_4">#REF!</definedName>
    <definedName name="TOTALITEM2.11.2_40">[129]A.P.U!#REF!</definedName>
    <definedName name="TOTALITEM2.11.2_41">[129]A.P.U!#REF!</definedName>
    <definedName name="TOTALITEM2.11.2_42">[129]A.P.U!#REF!</definedName>
    <definedName name="TOTALITEM2.11.2_43">[129]A.P.U!#REF!</definedName>
    <definedName name="TOTALITEM2.11.2_44">[129]A.P.U!#REF!</definedName>
    <definedName name="TOTALITEM2.11.2_45">[129]A.P.U!#REF!</definedName>
    <definedName name="TOTALITEM2.11.2_46">[129]A.P.U!#REF!</definedName>
    <definedName name="TOTALITEM2.11.2_47">[129]A.P.U!#REF!</definedName>
    <definedName name="TOTALITEM2.11.2_48">[129]A.P.U!#REF!</definedName>
    <definedName name="TOTALITEM2.11.2_49">[129]A.P.U!#REF!</definedName>
    <definedName name="TOTALITEM2.11.2_5">[129]A.P.U!#REF!</definedName>
    <definedName name="TOTALITEM2.11.2_50">[129]A.P.U!#REF!</definedName>
    <definedName name="TOTALITEM2.11.2_51">[129]A.P.U!#REF!</definedName>
    <definedName name="TOTALITEM2.11.2_52">[129]A.P.U!#REF!</definedName>
    <definedName name="TOTALITEM2.11.2_53">[129]A.P.U!#REF!</definedName>
    <definedName name="TOTALITEM2.11.2_54">[129]A.P.U!#REF!</definedName>
    <definedName name="TOTALITEM2.11.2_55">[129]A.P.U!#REF!</definedName>
    <definedName name="TOTALITEM2.11.2_56">[129]A.P.U!#REF!</definedName>
    <definedName name="TOTALITEM2.11.2_57">[129]A.P.U!#REF!</definedName>
    <definedName name="TOTALITEM2.11.2_58">[129]A.P.U!#REF!</definedName>
    <definedName name="TOTALITEM2.11.2_59">#REF!</definedName>
    <definedName name="TOTALITEM2.11.2_60">#REF!</definedName>
    <definedName name="TOTALITEM2.11.2_61">[129]A.P.U!#REF!</definedName>
    <definedName name="TOTALITEM2.11.2_62">[129]A.P.U!#REF!</definedName>
    <definedName name="TOTALITEM2.11.2_63">[129]A.P.U!#REF!</definedName>
    <definedName name="TOTALITEM2.11.2_64">[129]A.P.U!#REF!</definedName>
    <definedName name="TOTALITEM2.11.2_65">[129]A.P.U!#REF!</definedName>
    <definedName name="TOTALITEM2.11.2_66">[129]A.P.U!#REF!</definedName>
    <definedName name="TOTALITEM2.11.2_67">[129]A.P.U!#REF!</definedName>
    <definedName name="TOTALITEM2.11.2_68">[129]A.P.U!#REF!</definedName>
    <definedName name="TOTALITEM2.11.2_69">[129]A.P.U!#REF!</definedName>
    <definedName name="TOTALITEM2.11.2_70">[129]A.P.U!#REF!</definedName>
    <definedName name="TOTALITEM2.11.2_71">[129]A.P.U!#REF!</definedName>
    <definedName name="TOTALITEM2.11.2_72">[129]A.P.U!#REF!</definedName>
    <definedName name="TOTALITEM2.11.2_73">[129]A.P.U!#REF!</definedName>
    <definedName name="TOTALITEM2.11.2_74">[129]A.P.U!#REF!</definedName>
    <definedName name="TOTALITEM2.11.2_75">[129]A.P.U!#REF!</definedName>
    <definedName name="TOTALITEM2.11.2_76">[129]A.P.U!#REF!</definedName>
    <definedName name="TOTALITEM2.11.2_78">[129]A.P.U!#REF!</definedName>
    <definedName name="TOTALITEM2.11.2_79">[129]A.P.U!#REF!</definedName>
    <definedName name="TOTALITEM2.11.2_9">[129]A.P.U!#REF!</definedName>
    <definedName name="TOTALITEM2.12.1">#REF!</definedName>
    <definedName name="TOTALITEM2.12.1_1">#REF!</definedName>
    <definedName name="TOTALITEM2.12.1_10">[129]A.P.U!#REF!</definedName>
    <definedName name="TOTALITEM2.12.1_11">[129]A.P.U!#REF!</definedName>
    <definedName name="TOTALITEM2.12.1_12">[129]A.P.U!#REF!</definedName>
    <definedName name="TOTALITEM2.12.1_13">[129]A.P.U!#REF!</definedName>
    <definedName name="TOTALITEM2.12.1_14">[129]A.P.U!#REF!</definedName>
    <definedName name="TOTALITEM2.12.1_15">[129]A.P.U!#REF!</definedName>
    <definedName name="TOTALITEM2.12.1_16">[129]A.P.U!#REF!</definedName>
    <definedName name="TOTALITEM2.12.1_17">[129]A.P.U!#REF!</definedName>
    <definedName name="TOTALITEM2.12.1_18">[129]A.P.U!#REF!</definedName>
    <definedName name="TOTALITEM2.12.1_19">[129]A.P.U!#REF!</definedName>
    <definedName name="TOTALITEM2.12.1_2">#REF!</definedName>
    <definedName name="TOTALITEM2.12.1_20">[129]A.P.U!#REF!</definedName>
    <definedName name="TOTALITEM2.12.1_21">[129]A.P.U!#REF!</definedName>
    <definedName name="TOTALITEM2.12.1_22">[129]A.P.U!#REF!</definedName>
    <definedName name="TOTALITEM2.12.1_23">[129]A.P.U!#REF!</definedName>
    <definedName name="TOTALITEM2.12.1_24">[129]A.P.U!#REF!</definedName>
    <definedName name="TOTALITEM2.12.1_25">[129]A.P.U!#REF!</definedName>
    <definedName name="TOTALITEM2.12.1_26">[129]A.P.U!#REF!</definedName>
    <definedName name="TOTALITEM2.12.1_27">[129]A.P.U!#REF!</definedName>
    <definedName name="TOTALITEM2.12.1_28">[129]A.P.U!#REF!</definedName>
    <definedName name="TOTALITEM2.12.1_29">[129]A.P.U!#REF!</definedName>
    <definedName name="TOTALITEM2.12.1_3">[130]A.P.U!#REF!</definedName>
    <definedName name="TOTALITEM2.12.1_30">[129]A.P.U!#REF!</definedName>
    <definedName name="TOTALITEM2.12.1_31">[129]A.P.U!#REF!</definedName>
    <definedName name="TOTALITEM2.12.1_32">[129]A.P.U!#REF!</definedName>
    <definedName name="TOTALITEM2.12.1_33">[129]A.P.U!#REF!</definedName>
    <definedName name="TOTALITEM2.12.1_34">[129]A.P.U!#REF!</definedName>
    <definedName name="TOTALITEM2.12.1_35">[129]A.P.U!#REF!</definedName>
    <definedName name="TOTALITEM2.12.1_36">[129]A.P.U!#REF!</definedName>
    <definedName name="TOTALITEM2.12.1_37">[129]A.P.U!#REF!</definedName>
    <definedName name="TOTALITEM2.12.1_38">[129]A.P.U!#REF!</definedName>
    <definedName name="TOTALITEM2.12.1_39">[129]A.P.U!#REF!</definedName>
    <definedName name="TOTALITEM2.12.1_4">#REF!</definedName>
    <definedName name="TOTALITEM2.12.1_40">[129]A.P.U!#REF!</definedName>
    <definedName name="TOTALITEM2.12.1_41">[129]A.P.U!#REF!</definedName>
    <definedName name="TOTALITEM2.12.1_42">[129]A.P.U!#REF!</definedName>
    <definedName name="TOTALITEM2.12.1_43">[129]A.P.U!#REF!</definedName>
    <definedName name="TOTALITEM2.12.1_44">[129]A.P.U!#REF!</definedName>
    <definedName name="TOTALITEM2.12.1_45">[129]A.P.U!#REF!</definedName>
    <definedName name="TOTALITEM2.12.1_46">[129]A.P.U!#REF!</definedName>
    <definedName name="TOTALITEM2.12.1_47">[129]A.P.U!#REF!</definedName>
    <definedName name="TOTALITEM2.12.1_48">[129]A.P.U!#REF!</definedName>
    <definedName name="TOTALITEM2.12.1_49">[129]A.P.U!#REF!</definedName>
    <definedName name="TOTALITEM2.12.1_5">[129]A.P.U!#REF!</definedName>
    <definedName name="TOTALITEM2.12.1_50">[129]A.P.U!#REF!</definedName>
    <definedName name="TOTALITEM2.12.1_51">[129]A.P.U!#REF!</definedName>
    <definedName name="TOTALITEM2.12.1_52">[129]A.P.U!#REF!</definedName>
    <definedName name="TOTALITEM2.12.1_53">[129]A.P.U!#REF!</definedName>
    <definedName name="TOTALITEM2.12.1_54">[129]A.P.U!#REF!</definedName>
    <definedName name="TOTALITEM2.12.1_55">[129]A.P.U!#REF!</definedName>
    <definedName name="TOTALITEM2.12.1_56">[129]A.P.U!#REF!</definedName>
    <definedName name="TOTALITEM2.12.1_57">[129]A.P.U!#REF!</definedName>
    <definedName name="TOTALITEM2.12.1_58">[129]A.P.U!#REF!</definedName>
    <definedName name="TOTALITEM2.12.1_59">#REF!</definedName>
    <definedName name="TOTALITEM2.12.1_60">#REF!</definedName>
    <definedName name="TOTALITEM2.12.1_61">[129]A.P.U!#REF!</definedName>
    <definedName name="TOTALITEM2.12.1_62">[129]A.P.U!#REF!</definedName>
    <definedName name="TOTALITEM2.12.1_63">[129]A.P.U!#REF!</definedName>
    <definedName name="TOTALITEM2.12.1_64">[129]A.P.U!#REF!</definedName>
    <definedName name="TOTALITEM2.12.1_65">[129]A.P.U!#REF!</definedName>
    <definedName name="TOTALITEM2.12.1_66">[129]A.P.U!#REF!</definedName>
    <definedName name="TOTALITEM2.12.1_67">[129]A.P.U!#REF!</definedName>
    <definedName name="TOTALITEM2.12.1_68">[129]A.P.U!#REF!</definedName>
    <definedName name="TOTALITEM2.12.1_69">[129]A.P.U!#REF!</definedName>
    <definedName name="TOTALITEM2.12.1_70">[129]A.P.U!#REF!</definedName>
    <definedName name="TOTALITEM2.12.1_71">[129]A.P.U!#REF!</definedName>
    <definedName name="TOTALITEM2.12.1_72">[129]A.P.U!#REF!</definedName>
    <definedName name="TOTALITEM2.12.1_73">[129]A.P.U!#REF!</definedName>
    <definedName name="TOTALITEM2.12.1_74">[129]A.P.U!#REF!</definedName>
    <definedName name="TOTALITEM2.12.1_75">[129]A.P.U!#REF!</definedName>
    <definedName name="TOTALITEM2.12.1_76">[129]A.P.U!#REF!</definedName>
    <definedName name="TOTALITEM2.12.1_78">[129]A.P.U!#REF!</definedName>
    <definedName name="TOTALITEM2.12.1_79">[129]A.P.U!#REF!</definedName>
    <definedName name="TOTALITEM2.12.1_9">[129]A.P.U!#REF!</definedName>
    <definedName name="TOTALITEM2.2">#REF!</definedName>
    <definedName name="TOTALITEM2.2_1">#REF!</definedName>
    <definedName name="TOTALITEM2.2_10">[129]A.P.U!#REF!</definedName>
    <definedName name="TOTALITEM2.2_11">[129]A.P.U!#REF!</definedName>
    <definedName name="TOTALITEM2.2_12">[129]A.P.U!#REF!</definedName>
    <definedName name="TOTALITEM2.2_13">[129]A.P.U!#REF!</definedName>
    <definedName name="TOTALITEM2.2_14">[129]A.P.U!#REF!</definedName>
    <definedName name="TOTALITEM2.2_15">[129]A.P.U!#REF!</definedName>
    <definedName name="TOTALITEM2.2_16">[129]A.P.U!#REF!</definedName>
    <definedName name="TOTALITEM2.2_17">[129]A.P.U!#REF!</definedName>
    <definedName name="TOTALITEM2.2_18">[129]A.P.U!#REF!</definedName>
    <definedName name="TOTALITEM2.2_19">[129]A.P.U!#REF!</definedName>
    <definedName name="TOTALITEM2.2_2">#REF!</definedName>
    <definedName name="TOTALITEM2.2_20">[129]A.P.U!#REF!</definedName>
    <definedName name="TOTALITEM2.2_21">[129]A.P.U!#REF!</definedName>
    <definedName name="TOTALITEM2.2_22">[129]A.P.U!#REF!</definedName>
    <definedName name="TOTALITEM2.2_23">[129]A.P.U!#REF!</definedName>
    <definedName name="TOTALITEM2.2_24">[129]A.P.U!#REF!</definedName>
    <definedName name="TOTALITEM2.2_25">[129]A.P.U!#REF!</definedName>
    <definedName name="TOTALITEM2.2_26">[129]A.P.U!#REF!</definedName>
    <definedName name="TOTALITEM2.2_27">[129]A.P.U!#REF!</definedName>
    <definedName name="TOTALITEM2.2_28">[129]A.P.U!#REF!</definedName>
    <definedName name="TOTALITEM2.2_29">[129]A.P.U!#REF!</definedName>
    <definedName name="TOTALITEM2.2_3">[130]A.P.U!#REF!</definedName>
    <definedName name="TOTALITEM2.2_30">[129]A.P.U!#REF!</definedName>
    <definedName name="TOTALITEM2.2_31">[129]A.P.U!#REF!</definedName>
    <definedName name="TOTALITEM2.2_32">[129]A.P.U!#REF!</definedName>
    <definedName name="TOTALITEM2.2_33">[129]A.P.U!#REF!</definedName>
    <definedName name="TOTALITEM2.2_34">[129]A.P.U!#REF!</definedName>
    <definedName name="TOTALITEM2.2_35">[129]A.P.U!#REF!</definedName>
    <definedName name="TOTALITEM2.2_36">[129]A.P.U!#REF!</definedName>
    <definedName name="TOTALITEM2.2_37">[129]A.P.U!#REF!</definedName>
    <definedName name="TOTALITEM2.2_38">[129]A.P.U!#REF!</definedName>
    <definedName name="TOTALITEM2.2_39">[129]A.P.U!#REF!</definedName>
    <definedName name="TOTALITEM2.2_4">#REF!</definedName>
    <definedName name="TOTALITEM2.2_40">[129]A.P.U!#REF!</definedName>
    <definedName name="TOTALITEM2.2_41">[129]A.P.U!#REF!</definedName>
    <definedName name="TOTALITEM2.2_42">[129]A.P.U!#REF!</definedName>
    <definedName name="TOTALITEM2.2_43">[129]A.P.U!#REF!</definedName>
    <definedName name="TOTALITEM2.2_44">[129]A.P.U!#REF!</definedName>
    <definedName name="TOTALITEM2.2_45">[129]A.P.U!#REF!</definedName>
    <definedName name="TOTALITEM2.2_46">[129]A.P.U!#REF!</definedName>
    <definedName name="TOTALITEM2.2_47">[129]A.P.U!#REF!</definedName>
    <definedName name="TOTALITEM2.2_48">[129]A.P.U!#REF!</definedName>
    <definedName name="TOTALITEM2.2_49">[129]A.P.U!#REF!</definedName>
    <definedName name="TOTALITEM2.2_5">[129]A.P.U!#REF!</definedName>
    <definedName name="TOTALITEM2.2_50">[129]A.P.U!#REF!</definedName>
    <definedName name="TOTALITEM2.2_51">[129]A.P.U!#REF!</definedName>
    <definedName name="TOTALITEM2.2_52">[129]A.P.U!#REF!</definedName>
    <definedName name="TOTALITEM2.2_53">[129]A.P.U!#REF!</definedName>
    <definedName name="TOTALITEM2.2_54">[129]A.P.U!#REF!</definedName>
    <definedName name="TOTALITEM2.2_55">[129]A.P.U!#REF!</definedName>
    <definedName name="TOTALITEM2.2_56">[129]A.P.U!#REF!</definedName>
    <definedName name="TOTALITEM2.2_57">[129]A.P.U!#REF!</definedName>
    <definedName name="TOTALITEM2.2_58">[129]A.P.U!#REF!</definedName>
    <definedName name="TOTALITEM2.2_59">#REF!</definedName>
    <definedName name="TOTALITEM2.2_60">#REF!</definedName>
    <definedName name="TOTALITEM2.2_61">[129]A.P.U!#REF!</definedName>
    <definedName name="TOTALITEM2.2_62">[129]A.P.U!#REF!</definedName>
    <definedName name="TOTALITEM2.2_63">[129]A.P.U!#REF!</definedName>
    <definedName name="TOTALITEM2.2_64">[129]A.P.U!#REF!</definedName>
    <definedName name="TOTALITEM2.2_65">[129]A.P.U!#REF!</definedName>
    <definedName name="TOTALITEM2.2_66">[129]A.P.U!#REF!</definedName>
    <definedName name="TOTALITEM2.2_67">[129]A.P.U!#REF!</definedName>
    <definedName name="TOTALITEM2.2_68">[129]A.P.U!#REF!</definedName>
    <definedName name="TOTALITEM2.2_69">[129]A.P.U!#REF!</definedName>
    <definedName name="TOTALITEM2.2_70">[129]A.P.U!#REF!</definedName>
    <definedName name="TOTALITEM2.2_71">[129]A.P.U!#REF!</definedName>
    <definedName name="TOTALITEM2.2_72">[129]A.P.U!#REF!</definedName>
    <definedName name="TOTALITEM2.2_73">[129]A.P.U!#REF!</definedName>
    <definedName name="TOTALITEM2.2_74">[129]A.P.U!#REF!</definedName>
    <definedName name="TOTALITEM2.2_75">[129]A.P.U!#REF!</definedName>
    <definedName name="TOTALITEM2.2_76">[129]A.P.U!#REF!</definedName>
    <definedName name="TOTALITEM2.2_78">[129]A.P.U!#REF!</definedName>
    <definedName name="TOTALITEM2.2_79">[129]A.P.U!#REF!</definedName>
    <definedName name="TOTALITEM2.2_9">[129]A.P.U!#REF!</definedName>
    <definedName name="TOTALITEM2.3">#REF!</definedName>
    <definedName name="TOTALITEM2.3_1">#REF!</definedName>
    <definedName name="TOTALITEM2.3_10">[129]A.P.U!#REF!</definedName>
    <definedName name="TOTALITEM2.3_11">[129]A.P.U!#REF!</definedName>
    <definedName name="TOTALITEM2.3_12">[129]A.P.U!#REF!</definedName>
    <definedName name="TOTALITEM2.3_13">[129]A.P.U!#REF!</definedName>
    <definedName name="TOTALITEM2.3_14">[129]A.P.U!#REF!</definedName>
    <definedName name="TOTALITEM2.3_15">[129]A.P.U!#REF!</definedName>
    <definedName name="TOTALITEM2.3_16">[129]A.P.U!#REF!</definedName>
    <definedName name="TOTALITEM2.3_17">[129]A.P.U!#REF!</definedName>
    <definedName name="TOTALITEM2.3_18">[129]A.P.U!#REF!</definedName>
    <definedName name="TOTALITEM2.3_19">[129]A.P.U!#REF!</definedName>
    <definedName name="TOTALITEM2.3_2">#REF!</definedName>
    <definedName name="TOTALITEM2.3_20">[129]A.P.U!#REF!</definedName>
    <definedName name="TOTALITEM2.3_21">[129]A.P.U!#REF!</definedName>
    <definedName name="TOTALITEM2.3_22">[129]A.P.U!#REF!</definedName>
    <definedName name="TOTALITEM2.3_23">[129]A.P.U!#REF!</definedName>
    <definedName name="TOTALITEM2.3_24">[129]A.P.U!#REF!</definedName>
    <definedName name="TOTALITEM2.3_25">[129]A.P.U!#REF!</definedName>
    <definedName name="TOTALITEM2.3_26">[129]A.P.U!#REF!</definedName>
    <definedName name="TOTALITEM4.1.2_56">[129]A.P.U!#REF!</definedName>
    <definedName name="TOTALITEM4.1.2_57">[129]A.P.U!#REF!</definedName>
    <definedName name="TOTALITEM4.1.2_58">[129]A.P.U!#REF!</definedName>
    <definedName name="TOTALITEM4.1.2_59">#REF!</definedName>
    <definedName name="TOTALITEM4.1.2_60">#REF!</definedName>
    <definedName name="TOTALITEM4.1.2_61">[129]A.P.U!#REF!</definedName>
    <definedName name="TOTALITEM4.1.2_62">[129]A.P.U!#REF!</definedName>
    <definedName name="TOTALITEM4.1.2_63">[129]A.P.U!#REF!</definedName>
    <definedName name="TOTALITEM4.1.2_64">[129]A.P.U!#REF!</definedName>
    <definedName name="TOTALITEM4.1.2_65">[129]A.P.U!#REF!</definedName>
    <definedName name="TOTALITEM4.1.2_66">[129]A.P.U!#REF!</definedName>
    <definedName name="TOTALITEM4.1.2_67">[129]A.P.U!#REF!</definedName>
    <definedName name="TOTALITEM4.1.2_68">[129]A.P.U!#REF!</definedName>
    <definedName name="TOTALITEM4.1.2_69">[129]A.P.U!#REF!</definedName>
    <definedName name="TOTALITEM4.1.2_70">[129]A.P.U!#REF!</definedName>
    <definedName name="TOTALITEM4.1.2_71">[129]A.P.U!#REF!</definedName>
    <definedName name="TOTALITEM4.1.2_72">[129]A.P.U!#REF!</definedName>
    <definedName name="TOTALITEM4.1.2_73">[129]A.P.U!#REF!</definedName>
    <definedName name="TOTALITEM4.1.2_74">[129]A.P.U!#REF!</definedName>
    <definedName name="TOTALITEM4.1.2_75">[129]A.P.U!#REF!</definedName>
    <definedName name="TOTALITEM4.1.2_76">[129]A.P.U!#REF!</definedName>
    <definedName name="TOTALITEM4.1.2_78">[129]A.P.U!#REF!</definedName>
    <definedName name="TOTALITEM4.1.2_79">[129]A.P.U!#REF!</definedName>
    <definedName name="TOTALITEM4.1.2_9">[129]A.P.U!#REF!</definedName>
    <definedName name="TOTALITEM4.1.3">#REF!</definedName>
    <definedName name="TOTALITEM4.1.3_1">#REF!</definedName>
    <definedName name="TOTALITEM4.1.3_10">[129]A.P.U!#REF!</definedName>
    <definedName name="TOTALITEM4.1.3_11">[129]A.P.U!#REF!</definedName>
    <definedName name="TOTALITEM4.1.3_12">[129]A.P.U!#REF!</definedName>
    <definedName name="TOTALITEM4.1.3_13">[129]A.P.U!#REF!</definedName>
    <definedName name="TOTALITEM4.1.3_14">[129]A.P.U!#REF!</definedName>
    <definedName name="TOTALITEM4.1.3_15">[129]A.P.U!#REF!</definedName>
    <definedName name="TOTALITEM4.1.3_16">[129]A.P.U!#REF!</definedName>
    <definedName name="TOTALITEM4.1.3_17">[129]A.P.U!#REF!</definedName>
    <definedName name="TOTALITEM4.1.3_18">[129]A.P.U!#REF!</definedName>
    <definedName name="TOTALITEM4.1.3_19">[129]A.P.U!#REF!</definedName>
    <definedName name="TOTALITEM4.1.3_2">#REF!</definedName>
    <definedName name="TOTALITEM4.1.3_20">[129]A.P.U!#REF!</definedName>
    <definedName name="TOTALITEM4.1.3_21">[129]A.P.U!#REF!</definedName>
    <definedName name="TOTALITEM4.1.3_22">[129]A.P.U!#REF!</definedName>
    <definedName name="TOTALITEM4.1.3_23">[129]A.P.U!#REF!</definedName>
    <definedName name="TOTALITEM4.1.3_24">[129]A.P.U!#REF!</definedName>
    <definedName name="TOTALITEM4.1.3_25">[129]A.P.U!#REF!</definedName>
    <definedName name="TOTALITEM4.1.3_26">[129]A.P.U!#REF!</definedName>
    <definedName name="TOTALITEM4.1.3_27">[129]A.P.U!#REF!</definedName>
    <definedName name="TOTALITEM4.1.3_28">[129]A.P.U!#REF!</definedName>
    <definedName name="TOTALITEM4.1.3_29">[129]A.P.U!#REF!</definedName>
    <definedName name="TOTALITEM4.1.3_3">[130]A.P.U!#REF!</definedName>
    <definedName name="TOTALITEM4.1.3_30">[129]A.P.U!#REF!</definedName>
    <definedName name="TOTALITEM4.1.3_31">[129]A.P.U!#REF!</definedName>
    <definedName name="TOTALITEM4.1.3_32">[129]A.P.U!#REF!</definedName>
    <definedName name="TOTALITEM4.1.3_33">[129]A.P.U!#REF!</definedName>
    <definedName name="TOTALITEM4.1.3_34">[129]A.P.U!#REF!</definedName>
    <definedName name="TOTALITEM4.1.3_35">[129]A.P.U!#REF!</definedName>
    <definedName name="TOTALITEM4.1.3_36">[129]A.P.U!#REF!</definedName>
    <definedName name="TOTALITEM4.1.3_37">[129]A.P.U!#REF!</definedName>
    <definedName name="TOTALITEM4.1.3_38">[129]A.P.U!#REF!</definedName>
    <definedName name="TOTALITEM4.1.3_39">[129]A.P.U!#REF!</definedName>
    <definedName name="TOTALITEM4.1.3_4">#REF!</definedName>
    <definedName name="TOTALITEM4.1.3_40">[129]A.P.U!#REF!</definedName>
    <definedName name="TOTALITEM4.1.3_41">[129]A.P.U!#REF!</definedName>
    <definedName name="TOTALITEM4.1.3_42">[129]A.P.U!#REF!</definedName>
    <definedName name="TOTALITEM4.1.3_43">[129]A.P.U!#REF!</definedName>
    <definedName name="TOTALITEM4.1.3_44">[129]A.P.U!#REF!</definedName>
    <definedName name="TOTALITEM4.1.3_45">[129]A.P.U!#REF!</definedName>
    <definedName name="TOTALITEM4.1.3_46">[129]A.P.U!#REF!</definedName>
    <definedName name="TOTALITEM4.1.3_47">[129]A.P.U!#REF!</definedName>
    <definedName name="TOTALITEM4.1.3_48">[129]A.P.U!#REF!</definedName>
    <definedName name="TOTALITEM4.1.3_49">[129]A.P.U!#REF!</definedName>
    <definedName name="TOTALITEM4.1.3_5">[129]A.P.U!#REF!</definedName>
    <definedName name="TOTALITEM4.1.3_50">[129]A.P.U!#REF!</definedName>
    <definedName name="TOTALITEM4.1.3_51">[129]A.P.U!#REF!</definedName>
    <definedName name="TOTALITEM4.1.3_52">[129]A.P.U!#REF!</definedName>
    <definedName name="TOTALITEM4.1.3_53">[129]A.P.U!#REF!</definedName>
    <definedName name="TOTALITEM4.1.3_54">[129]A.P.U!#REF!</definedName>
    <definedName name="TOTALITEM4.1.3_55">[129]A.P.U!#REF!</definedName>
    <definedName name="TOTALITEM4.1.3_56">[129]A.P.U!#REF!</definedName>
    <definedName name="TOTALITEM4.1.3_57">[129]A.P.U!#REF!</definedName>
    <definedName name="TOTALITEM4.1.3_58">[129]A.P.U!#REF!</definedName>
    <definedName name="TOTALITEM4.1.3_59">#REF!</definedName>
    <definedName name="TOTALITEM4.1.3_60">#REF!</definedName>
    <definedName name="TOTALITEM4.1.3_61">[129]A.P.U!#REF!</definedName>
    <definedName name="TOTALITEM4.1.3_62">[129]A.P.U!#REF!</definedName>
    <definedName name="TOTALITEM4.1.3_63">[129]A.P.U!#REF!</definedName>
    <definedName name="TOTALITEM4.1.3_64">[129]A.P.U!#REF!</definedName>
    <definedName name="TOTALITEM4.1.3_65">[129]A.P.U!#REF!</definedName>
    <definedName name="TOTALITEM4.1.3_66">[129]A.P.U!#REF!</definedName>
    <definedName name="TOTALITEM4.1.3_67">[129]A.P.U!#REF!</definedName>
    <definedName name="TOTALITEM4.1.3_68">[129]A.P.U!#REF!</definedName>
    <definedName name="TOTALITEM4.1.3_69">[129]A.P.U!#REF!</definedName>
    <definedName name="TOTALITEM4.1.3_70">[129]A.P.U!#REF!</definedName>
    <definedName name="TOTALITEM4.1.3_71">[129]A.P.U!#REF!</definedName>
    <definedName name="TOTALITEM4.1.3_72">[129]A.P.U!#REF!</definedName>
    <definedName name="TOTALITEM4.1.3_73">[129]A.P.U!#REF!</definedName>
    <definedName name="TOTALITEM4.1.3_74">[129]A.P.U!#REF!</definedName>
    <definedName name="TOTALITEM4.1.3_75">[129]A.P.U!#REF!</definedName>
    <definedName name="TOTALITEM4.1.3_76">[129]A.P.U!#REF!</definedName>
    <definedName name="TOTALITEM4.1.3_78">[129]A.P.U!#REF!</definedName>
    <definedName name="TOTALITEM4.1.3_79">[129]A.P.U!#REF!</definedName>
    <definedName name="TOTALITEM4.1.3_9">[129]A.P.U!#REF!</definedName>
    <definedName name="TOTALITEM4.1.4">#REF!</definedName>
    <definedName name="TOTALITEM4.1.4_1">#REF!</definedName>
    <definedName name="TOTALITEM4.1.4_10">[129]A.P.U!#REF!</definedName>
    <definedName name="TOTALITEM4.1.4_11">[129]A.P.U!#REF!</definedName>
    <definedName name="TOTALITEM4.1.4_12">[129]A.P.U!#REF!</definedName>
    <definedName name="TOTALITEM4.1.4_13">[129]A.P.U!#REF!</definedName>
    <definedName name="TOTALITEM4.1.4_14">[129]A.P.U!#REF!</definedName>
    <definedName name="TOTALITEM4.1.4_15">[129]A.P.U!#REF!</definedName>
    <definedName name="TOTALITEM4.1.4_16">[129]A.P.U!#REF!</definedName>
    <definedName name="TOTALITEM4.1.4_17">[129]A.P.U!#REF!</definedName>
    <definedName name="TOTALITEM4.1.4_18">[129]A.P.U!#REF!</definedName>
    <definedName name="TOTALITEM4.1.4_19">[129]A.P.U!#REF!</definedName>
    <definedName name="TOTALITEM4.1.4_2">#REF!</definedName>
    <definedName name="TOTALITEM4.1.4_20">[129]A.P.U!#REF!</definedName>
    <definedName name="TOTALITEM4.1.4_21">[129]A.P.U!#REF!</definedName>
    <definedName name="TOTALITEM4.1.4_22">[129]A.P.U!#REF!</definedName>
    <definedName name="TOTALITEM4.1.4_23">[129]A.P.U!#REF!</definedName>
    <definedName name="TOTALITEM4.1.4_24">[129]A.P.U!#REF!</definedName>
    <definedName name="TOTALITEM4.1.4_25">[129]A.P.U!#REF!</definedName>
    <definedName name="TOTALITEM4.1.4_26">[129]A.P.U!#REF!</definedName>
    <definedName name="TOTALITEM4.1.4_27">[129]A.P.U!#REF!</definedName>
    <definedName name="TOTALITEM4.1.4_28">[129]A.P.U!#REF!</definedName>
    <definedName name="TOTALITEM4.1.4_29">[129]A.P.U!#REF!</definedName>
    <definedName name="TOTALITEM4.1.4_3">[130]A.P.U!#REF!</definedName>
    <definedName name="TOTALITEM4.1.4_30">[129]A.P.U!#REF!</definedName>
    <definedName name="TOTALITEM4.1.4_31">[129]A.P.U!#REF!</definedName>
    <definedName name="TOTALITEM4.1.4_32">[129]A.P.U!#REF!</definedName>
    <definedName name="TOTALITEM4.1.4_33">[129]A.P.U!#REF!</definedName>
    <definedName name="TOTALITEM4.1.4_34">[129]A.P.U!#REF!</definedName>
    <definedName name="TOTALITEM4.1.4_35">[129]A.P.U!#REF!</definedName>
    <definedName name="TOTALITEM4.1.4_36">[129]A.P.U!#REF!</definedName>
    <definedName name="TOTALITEM4.1.4_37">[129]A.P.U!#REF!</definedName>
    <definedName name="TOTALITEM4.1.4_38">[129]A.P.U!#REF!</definedName>
    <definedName name="TOTALITEM4.1.4_39">[129]A.P.U!#REF!</definedName>
    <definedName name="TOTALITEM4.1.4_4">#REF!</definedName>
    <definedName name="TOTALITEM4.1.4_40">[129]A.P.U!#REF!</definedName>
    <definedName name="TOTALITEM4.1.4_41">[129]A.P.U!#REF!</definedName>
    <definedName name="TOTALITEM4.1.4_42">[129]A.P.U!#REF!</definedName>
    <definedName name="TOTALITEM4.1.4_43">[129]A.P.U!#REF!</definedName>
    <definedName name="TOTALITEM4.1.4_44">[129]A.P.U!#REF!</definedName>
    <definedName name="TOTALITEM4.1.4_45">[129]A.P.U!#REF!</definedName>
    <definedName name="TOTALITEM4.1.4_46">[129]A.P.U!#REF!</definedName>
    <definedName name="TOTALITEM4.1.4_47">[129]A.P.U!#REF!</definedName>
    <definedName name="TOTALITEM4.1.4_48">[129]A.P.U!#REF!</definedName>
    <definedName name="TOTALITEM4.1.4_49">[129]A.P.U!#REF!</definedName>
    <definedName name="TOTALITEM4.1.4_5">[129]A.P.U!#REF!</definedName>
    <definedName name="TOTALITEM4.1.4_50">[129]A.P.U!#REF!</definedName>
    <definedName name="TOTALITEM4.1.4_51">[129]A.P.U!#REF!</definedName>
    <definedName name="TOTALITEM4.1.4_52">[129]A.P.U!#REF!</definedName>
    <definedName name="TOTALITEM4.1.4_53">[129]A.P.U!#REF!</definedName>
    <definedName name="TOTALITEM4.1.4_54">[129]A.P.U!#REF!</definedName>
    <definedName name="TOTALITEM4.1.4_55">[129]A.P.U!#REF!</definedName>
    <definedName name="TOTALITEM4.1.4_56">[129]A.P.U!#REF!</definedName>
    <definedName name="TOTALITEM4.1.4_57">[129]A.P.U!#REF!</definedName>
    <definedName name="TOTALITEM4.1.4_58">[129]A.P.U!#REF!</definedName>
    <definedName name="TOTALITEM4.1.4_59">#REF!</definedName>
    <definedName name="TOTALITEM4.1.4_60">#REF!</definedName>
    <definedName name="TOTALITEM4.1.4_61">[129]A.P.U!#REF!</definedName>
    <definedName name="TOTALITEM4.1.4_62">[129]A.P.U!#REF!</definedName>
    <definedName name="TOTALITEM4.1.4_63">[129]A.P.U!#REF!</definedName>
    <definedName name="TOTALITEM4.1.4_64">[129]A.P.U!#REF!</definedName>
    <definedName name="TOTALITEM4.1.4_65">[129]A.P.U!#REF!</definedName>
    <definedName name="TOTALITEM4.1.4_66">[129]A.P.U!#REF!</definedName>
    <definedName name="TOTALITEM4.1.4_67">[129]A.P.U!#REF!</definedName>
    <definedName name="TOTALITEM4.1.4_68">[129]A.P.U!#REF!</definedName>
    <definedName name="TOTALITEM4.1.4_69">[129]A.P.U!#REF!</definedName>
    <definedName name="TOTALITEM4.1.4_70">[129]A.P.U!#REF!</definedName>
    <definedName name="TOTALITEM4.1.4_71">[129]A.P.U!#REF!</definedName>
    <definedName name="TOTALITEM4.1.4_72">[129]A.P.U!#REF!</definedName>
    <definedName name="TOTALITEM4.1.4_73">[129]A.P.U!#REF!</definedName>
    <definedName name="TOTALITEM4.1.4_74">[129]A.P.U!#REF!</definedName>
    <definedName name="TOTALITEM4.1.4_75">[129]A.P.U!#REF!</definedName>
    <definedName name="TOTALITEM4.1.4_76">[129]A.P.U!#REF!</definedName>
    <definedName name="TOTALITEM4.1.4_78">[129]A.P.U!#REF!</definedName>
    <definedName name="TOTALITEM4.1.4_79">[129]A.P.U!#REF!</definedName>
    <definedName name="TOTALITEM4.1.4_9">[129]A.P.U!#REF!</definedName>
    <definedName name="TOTALITEM4.2">#REF!</definedName>
    <definedName name="TOTALITEM4.2_1">#REF!</definedName>
    <definedName name="TOTALITEM4.2_10">[129]A.P.U!#REF!</definedName>
    <definedName name="TOTALITEM4.2_11">[129]A.P.U!#REF!</definedName>
    <definedName name="TOTALITEM4.2_12">[129]A.P.U!#REF!</definedName>
    <definedName name="TOTALITEM4.2_13">[129]A.P.U!#REF!</definedName>
    <definedName name="TOTALITEM4.2_14">[129]A.P.U!#REF!</definedName>
    <definedName name="TOTALITEM4.2_15">[129]A.P.U!#REF!</definedName>
    <definedName name="TOTALITEM4.2_16">[129]A.P.U!#REF!</definedName>
    <definedName name="TOTALITEM4.2_17">[129]A.P.U!#REF!</definedName>
    <definedName name="TOTALITEM4.2_18">[129]A.P.U!#REF!</definedName>
    <definedName name="TOTALITEM4.2_19">[129]A.P.U!#REF!</definedName>
    <definedName name="TOTALITEM4.2_2">#REF!</definedName>
    <definedName name="TOTALITEM4.2_20">[129]A.P.U!#REF!</definedName>
    <definedName name="TOTALITEM4.2_21">[129]A.P.U!#REF!</definedName>
    <definedName name="TOTALITEM4.2_22">[129]A.P.U!#REF!</definedName>
    <definedName name="TOTALITEM4.2_23">[129]A.P.U!#REF!</definedName>
    <definedName name="TOTALITEM4.2_24">[129]A.P.U!#REF!</definedName>
    <definedName name="TOTALITEM4.2_25">[129]A.P.U!#REF!</definedName>
    <definedName name="TOTALITEM4.2_26">[129]A.P.U!#REF!</definedName>
    <definedName name="TOTALITEM4.2_27">[129]A.P.U!#REF!</definedName>
    <definedName name="TOTALITEM4.2_28">[129]A.P.U!#REF!</definedName>
    <definedName name="TOTALITEM4.2_29">[129]A.P.U!#REF!</definedName>
    <definedName name="TOTALITEM4.2_3">[130]A.P.U!#REF!</definedName>
    <definedName name="TOTALITEM4.2_30">[129]A.P.U!#REF!</definedName>
    <definedName name="TOTALITEM4.2_31">[129]A.P.U!#REF!</definedName>
    <definedName name="TOTALITEM4.2_32">[129]A.P.U!#REF!</definedName>
    <definedName name="TOTALITEM4.2_33">[129]A.P.U!#REF!</definedName>
    <definedName name="TOTALITEM4.2_34">[129]A.P.U!#REF!</definedName>
    <definedName name="TOTALITEM4.2_35">[129]A.P.U!#REF!</definedName>
    <definedName name="TOTALITEM4.2_36">[129]A.P.U!#REF!</definedName>
    <definedName name="TOTALITEM4.2_37">[129]A.P.U!#REF!</definedName>
    <definedName name="TOTALITEM4.2_38">[129]A.P.U!#REF!</definedName>
    <definedName name="TOTALITEM4.2_39">[129]A.P.U!#REF!</definedName>
    <definedName name="TOTALITEM4.2_4">#REF!</definedName>
    <definedName name="TOTALITEM4.2_40">[129]A.P.U!#REF!</definedName>
    <definedName name="TOTALITEM4.2_41">[129]A.P.U!#REF!</definedName>
    <definedName name="TOTALITEM4.2_42">[129]A.P.U!#REF!</definedName>
    <definedName name="TOTALITEM4.2_43">[129]A.P.U!#REF!</definedName>
    <definedName name="TOTALITEM4.2_44">[129]A.P.U!#REF!</definedName>
    <definedName name="TOTALITEM4.2_45">[129]A.P.U!#REF!</definedName>
    <definedName name="TOTALITEM4.2_46">[129]A.P.U!#REF!</definedName>
    <definedName name="TOTALITEM4.2_47">[129]A.P.U!#REF!</definedName>
    <definedName name="TOTALITEM4.2_48">[129]A.P.U!#REF!</definedName>
    <definedName name="TOTALITEM4.2_49">[129]A.P.U!#REF!</definedName>
    <definedName name="TOTALITEM4.2_5">[129]A.P.U!#REF!</definedName>
    <definedName name="TOTALITEM4.2_50">[129]A.P.U!#REF!</definedName>
    <definedName name="TOTALITEM4.2_51">[129]A.P.U!#REF!</definedName>
    <definedName name="TOTALITEM4.2_52">[129]A.P.U!#REF!</definedName>
    <definedName name="TOTALITEM4.2_53">[129]A.P.U!#REF!</definedName>
    <definedName name="TOTALITEM4.2_54">[129]A.P.U!#REF!</definedName>
    <definedName name="TOTALITEM4.2_55">[129]A.P.U!#REF!</definedName>
    <definedName name="TOTALITEM4.2_56">[129]A.P.U!#REF!</definedName>
    <definedName name="TOTALITEM4.2_57">[129]A.P.U!#REF!</definedName>
    <definedName name="TOTALITEM4.2_58">[129]A.P.U!#REF!</definedName>
    <definedName name="TOTALITEM4.2_59">#REF!</definedName>
    <definedName name="TOTALITEM4.2_60">#REF!</definedName>
    <definedName name="TOTALITEM4.2_61">[129]A.P.U!#REF!</definedName>
    <definedName name="TOTALITEM4.2_62">[129]A.P.U!#REF!</definedName>
    <definedName name="TOTALITEM4.2_63">[129]A.P.U!#REF!</definedName>
    <definedName name="TOTALITEM4.2_64">[129]A.P.U!#REF!</definedName>
    <definedName name="TOTALITEM4.2_65">[129]A.P.U!#REF!</definedName>
    <definedName name="TOTALITEM4.2_66">[129]A.P.U!#REF!</definedName>
    <definedName name="TOTALITEM4.2_67">[129]A.P.U!#REF!</definedName>
    <definedName name="TOTALITEM4.2_68">[129]A.P.U!#REF!</definedName>
    <definedName name="TOTALITEM4.2_69">[129]A.P.U!#REF!</definedName>
    <definedName name="TOTALITEM4.2_70">[129]A.P.U!#REF!</definedName>
    <definedName name="TOTALITEM4.2_71">[129]A.P.U!#REF!</definedName>
    <definedName name="TOTALITEM4.2_72">[129]A.P.U!#REF!</definedName>
    <definedName name="TOTALITEM4.2_73">[129]A.P.U!#REF!</definedName>
    <definedName name="TOTALITEM4.2_74">[129]A.P.U!#REF!</definedName>
    <definedName name="TOTALITEM4.2_75">[129]A.P.U!#REF!</definedName>
    <definedName name="TOTALITEM4.2_76">[129]A.P.U!#REF!</definedName>
    <definedName name="TOTALITEM4.2_78">[129]A.P.U!#REF!</definedName>
    <definedName name="TOTALITEM4.2_79">[129]A.P.U!#REF!</definedName>
    <definedName name="TOTALITEM4.2_9">[129]A.P.U!#REF!</definedName>
    <definedName name="TOTALITEM4.3">#REF!</definedName>
    <definedName name="TOTALITEM4.3_1">#REF!</definedName>
    <definedName name="TOTALITEM4.3_10">[129]A.P.U!#REF!</definedName>
    <definedName name="TOTALITEM4.3_11">[129]A.P.U!#REF!</definedName>
    <definedName name="TOTALITEM4.3_12">[129]A.P.U!#REF!</definedName>
    <definedName name="TOTALITEM4.3_13">[129]A.P.U!#REF!</definedName>
    <definedName name="TOTALITEM4.3_14">[129]A.P.U!#REF!</definedName>
    <definedName name="TOTALITEM4.3_15">[129]A.P.U!#REF!</definedName>
    <definedName name="TOTALITEM4.3_16">[129]A.P.U!#REF!</definedName>
    <definedName name="TOTALITEM4.3_17">[129]A.P.U!#REF!</definedName>
    <definedName name="TOTALITEM4.3_18">[129]A.P.U!#REF!</definedName>
    <definedName name="TOTALITEM4.3_19">[129]A.P.U!#REF!</definedName>
    <definedName name="TOTALITEM4.3_2">#REF!</definedName>
    <definedName name="TOTALITEM4.3_20">[129]A.P.U!#REF!</definedName>
    <definedName name="TOTALITEM4.3_21">[129]A.P.U!#REF!</definedName>
    <definedName name="TOTALITEM4.3_22">[129]A.P.U!#REF!</definedName>
    <definedName name="TOTALITEM4.3_23">[129]A.P.U!#REF!</definedName>
    <definedName name="TOTALITEM4.3_24">[129]A.P.U!#REF!</definedName>
    <definedName name="TOTALITEM4.3_25">[129]A.P.U!#REF!</definedName>
    <definedName name="TOTALITEM4.3_26">[129]A.P.U!#REF!</definedName>
    <definedName name="TOTALITEM4.3_27">[129]A.P.U!#REF!</definedName>
    <definedName name="TOTALITEM4.3_28">[129]A.P.U!#REF!</definedName>
    <definedName name="TOTALITEM4.3_29">[129]A.P.U!#REF!</definedName>
    <definedName name="TOTALITEM4.3_3">[130]A.P.U!#REF!</definedName>
    <definedName name="TOTALITEM4.3_30">[129]A.P.U!#REF!</definedName>
    <definedName name="TOTALITEM4.3_31">[129]A.P.U!#REF!</definedName>
    <definedName name="TOTALITEM4.3_32">[129]A.P.U!#REF!</definedName>
    <definedName name="TOTALITEM4.3_33">[129]A.P.U!#REF!</definedName>
    <definedName name="TOTALITEM4.3_34">[129]A.P.U!#REF!</definedName>
    <definedName name="TOTALITEM4.3_35">[129]A.P.U!#REF!</definedName>
    <definedName name="TOTALITEM4.3_36">[129]A.P.U!#REF!</definedName>
    <definedName name="TOTALITEM4.3_37">[129]A.P.U!#REF!</definedName>
    <definedName name="TOTALITEM4.3_38">[129]A.P.U!#REF!</definedName>
    <definedName name="TOTALITEM4.3_39">[129]A.P.U!#REF!</definedName>
    <definedName name="TOTALITEM4.3_4">#REF!</definedName>
    <definedName name="TOTALITEM4.3_40">[129]A.P.U!#REF!</definedName>
    <definedName name="TOTALITEM4.3_41">[129]A.P.U!#REF!</definedName>
    <definedName name="TOTALITEM4.3_42">[129]A.P.U!#REF!</definedName>
    <definedName name="TOTALITEM4.3_43">[129]A.P.U!#REF!</definedName>
    <definedName name="TOTALITEM4.3_44">[129]A.P.U!#REF!</definedName>
    <definedName name="TOTALITEM4.3_45">[129]A.P.U!#REF!</definedName>
    <definedName name="TOTALITEM4.3_46">[129]A.P.U!#REF!</definedName>
    <definedName name="TOTALITEM4.3_47">[129]A.P.U!#REF!</definedName>
    <definedName name="TOTALITEM4.3_48">[129]A.P.U!#REF!</definedName>
    <definedName name="TOTALITEM4.3_49">[129]A.P.U!#REF!</definedName>
    <definedName name="TOTALITEM4.3_5">[129]A.P.U!#REF!</definedName>
    <definedName name="TOTALITEM4.3_50">[129]A.P.U!#REF!</definedName>
    <definedName name="TOTALITEM4.3_51">[129]A.P.U!#REF!</definedName>
    <definedName name="TOTALITEM4.3_52">[129]A.P.U!#REF!</definedName>
    <definedName name="TOTALITEM4.3_53">[129]A.P.U!#REF!</definedName>
    <definedName name="TOTALITEM4.3_54">[129]A.P.U!#REF!</definedName>
    <definedName name="TOTALITEM4.3_55">[129]A.P.U!#REF!</definedName>
    <definedName name="TOTALITEM4.3_56">[129]A.P.U!#REF!</definedName>
    <definedName name="TOTALITEM4.3_57">[129]A.P.U!#REF!</definedName>
    <definedName name="TOTALITEM4.3_58">[129]A.P.U!#REF!</definedName>
    <definedName name="TOTALITEM4.3_59">#REF!</definedName>
    <definedName name="TOTALITEM4.3_60">#REF!</definedName>
    <definedName name="TOTALITEM4.3_61">[129]A.P.U!#REF!</definedName>
    <definedName name="TOTALITEM4.3_62">[129]A.P.U!#REF!</definedName>
    <definedName name="TOTALITEM4.3_63">[129]A.P.U!#REF!</definedName>
    <definedName name="TOTALITEM4.3_64">[129]A.P.U!#REF!</definedName>
    <definedName name="TOTALITEM4.3_65">[129]A.P.U!#REF!</definedName>
    <definedName name="TOTALITEM4.3_66">[129]A.P.U!#REF!</definedName>
    <definedName name="TOTALITEM4.3_67">[129]A.P.U!#REF!</definedName>
    <definedName name="TOTALITEM4.3_68">[129]A.P.U!#REF!</definedName>
    <definedName name="TOTALITEM4.3_69">[129]A.P.U!#REF!</definedName>
    <definedName name="TOTALITEM4.3_70">[129]A.P.U!#REF!</definedName>
    <definedName name="TOTALITEM4.3_71">[129]A.P.U!#REF!</definedName>
    <definedName name="TOTALITEM4.3_72">[129]A.P.U!#REF!</definedName>
    <definedName name="TOTALITEM4.3_73">[129]A.P.U!#REF!</definedName>
    <definedName name="TOTALITEM4.3_74">[129]A.P.U!#REF!</definedName>
    <definedName name="TOTALITEM4.3_75">[129]A.P.U!#REF!</definedName>
    <definedName name="TOTALITEM4.3_76">[129]A.P.U!#REF!</definedName>
    <definedName name="TOTALITEM4.3_78">[129]A.P.U!#REF!</definedName>
    <definedName name="TOTALITEM4.3_79">[129]A.P.U!#REF!</definedName>
    <definedName name="TOTALITEM4.3_9">[129]A.P.U!#REF!</definedName>
    <definedName name="TOTALITEM4.4">#REF!</definedName>
    <definedName name="TOTALITEM4.4_1">#REF!</definedName>
    <definedName name="TOTALITEM4.4_10">[129]A.P.U!#REF!</definedName>
    <definedName name="TOTALITEM4.4_11">[129]A.P.U!#REF!</definedName>
    <definedName name="TOTALITEM4.4_12">[129]A.P.U!#REF!</definedName>
    <definedName name="TOTALITEM4.4_13">[129]A.P.U!#REF!</definedName>
    <definedName name="TOTALITEM4.4_14">[129]A.P.U!#REF!</definedName>
    <definedName name="TOTALITEM4.4_15">[129]A.P.U!#REF!</definedName>
    <definedName name="TOTALITEM4.4_16">[129]A.P.U!#REF!</definedName>
    <definedName name="TOTALITEM4.4_17">[129]A.P.U!#REF!</definedName>
    <definedName name="TOTALITEM4.4_18">[129]A.P.U!#REF!</definedName>
    <definedName name="TOTALITEM4.4_19">[129]A.P.U!#REF!</definedName>
    <definedName name="TOTALITEM4.4_2">#REF!</definedName>
    <definedName name="TOTALITEM4.4_20">[129]A.P.U!#REF!</definedName>
    <definedName name="TOTALITEM4.4_21">[129]A.P.U!#REF!</definedName>
    <definedName name="TOTALITEM4.4_22">[129]A.P.U!#REF!</definedName>
    <definedName name="TOTALITEM4.4_23">[129]A.P.U!#REF!</definedName>
    <definedName name="TOTALITEM4.4_24">[129]A.P.U!#REF!</definedName>
    <definedName name="TOTALITEM4.4_25">[129]A.P.U!#REF!</definedName>
    <definedName name="TOTALITEM4.4_26">[129]A.P.U!#REF!</definedName>
    <definedName name="TOTALITEM4.4_27">[129]A.P.U!#REF!</definedName>
    <definedName name="TOTALITEM4.4_28">[129]A.P.U!#REF!</definedName>
    <definedName name="TOTALITEM4.4_29">[129]A.P.U!#REF!</definedName>
    <definedName name="TOTALITEM4.4_3">[130]A.P.U!#REF!</definedName>
    <definedName name="TOTALITEM4.4_30">[129]A.P.U!#REF!</definedName>
    <definedName name="TOTALITEM4.4_31">[129]A.P.U!#REF!</definedName>
    <definedName name="TOTALITEM4.4_32">[129]A.P.U!#REF!</definedName>
    <definedName name="TOTALITEM4.4_33">[129]A.P.U!#REF!</definedName>
    <definedName name="TOTALITEM4.4_34">[129]A.P.U!#REF!</definedName>
    <definedName name="TOTALITEM4.4_35">[129]A.P.U!#REF!</definedName>
    <definedName name="TOTALITEM4.4_36">[129]A.P.U!#REF!</definedName>
    <definedName name="TOTALITEM4.4_37">[129]A.P.U!#REF!</definedName>
    <definedName name="TOTALITEM4.4_38">[129]A.P.U!#REF!</definedName>
    <definedName name="TOTALITEM4.4_39">[129]A.P.U!#REF!</definedName>
    <definedName name="TOTALITEM4.4_4">#REF!</definedName>
    <definedName name="TOTALITEM4.4_40">[129]A.P.U!#REF!</definedName>
    <definedName name="TOTALITEM4.4_41">[129]A.P.U!#REF!</definedName>
    <definedName name="TOTALITEM4.4_42">[129]A.P.U!#REF!</definedName>
    <definedName name="TOTALITEM4.4_43">[129]A.P.U!#REF!</definedName>
    <definedName name="TOTALITEM4.4_44">[129]A.P.U!#REF!</definedName>
    <definedName name="TOTALITEM4.4_45">[129]A.P.U!#REF!</definedName>
    <definedName name="TOTALITEM4.4_46">[129]A.P.U!#REF!</definedName>
    <definedName name="TOTALITEM4.4_47">[129]A.P.U!#REF!</definedName>
    <definedName name="TOTALITEM4.4_48">[129]A.P.U!#REF!</definedName>
    <definedName name="TOTALITEM4.4_49">[129]A.P.U!#REF!</definedName>
    <definedName name="TOTALITEM4.4_5">[129]A.P.U!#REF!</definedName>
    <definedName name="TOTALITEM4.4_50">[129]A.P.U!#REF!</definedName>
    <definedName name="TOTALITEM4.4_51">[129]A.P.U!#REF!</definedName>
    <definedName name="TOTALITEM4.4_52">[129]A.P.U!#REF!</definedName>
    <definedName name="TOTALITEM4.4_53">[129]A.P.U!#REF!</definedName>
    <definedName name="TOTALITEM4.4_54">[129]A.P.U!#REF!</definedName>
    <definedName name="TOTALITEM4.4_55">[129]A.P.U!#REF!</definedName>
    <definedName name="TOTALITEM4.4_56">[129]A.P.U!#REF!</definedName>
    <definedName name="TOTALITEM4.4_57">[129]A.P.U!#REF!</definedName>
    <definedName name="TOTALITEM4.4_58">[129]A.P.U!#REF!</definedName>
    <definedName name="TOTALITEM4.4_59">#REF!</definedName>
    <definedName name="TOTALITEM4.4_60">#REF!</definedName>
    <definedName name="TOTALITEM4.4_61">[129]A.P.U!#REF!</definedName>
    <definedName name="TOTALITEM4.4_62">[129]A.P.U!#REF!</definedName>
    <definedName name="TOTALITEM4.4_63">[129]A.P.U!#REF!</definedName>
    <definedName name="TOTALITEM4.4_64">[129]A.P.U!#REF!</definedName>
    <definedName name="TOTALITEM4.4_65">[129]A.P.U!#REF!</definedName>
    <definedName name="TOTALITEM4.4_66">[129]A.P.U!#REF!</definedName>
    <definedName name="TOTALITEM4.4_67">[129]A.P.U!#REF!</definedName>
    <definedName name="TOTALITEM4.4_68">[129]A.P.U!#REF!</definedName>
    <definedName name="TOTALITEM4.4_69">[129]A.P.U!#REF!</definedName>
    <definedName name="TOTALITEM4.4_70">[129]A.P.U!#REF!</definedName>
    <definedName name="TOTALITEM4.4_71">[129]A.P.U!#REF!</definedName>
    <definedName name="TOTALITEM4.4_72">[129]A.P.U!#REF!</definedName>
    <definedName name="TOTALITEM4.4_73">[129]A.P.U!#REF!</definedName>
    <definedName name="TOTALITEM4.4_74">[129]A.P.U!#REF!</definedName>
    <definedName name="TOTALITEM4.4_75">[129]A.P.U!#REF!</definedName>
    <definedName name="TOTALITEM4.4_76">[129]A.P.U!#REF!</definedName>
    <definedName name="TOTALITEM4.4_78">[129]A.P.U!#REF!</definedName>
    <definedName name="TOTALITEM4.4_79">[129]A.P.U!#REF!</definedName>
    <definedName name="TOTALITEM4.4_9">[129]A.P.U!#REF!</definedName>
    <definedName name="TOTALITEM4.5">#REF!</definedName>
    <definedName name="TOTALITEM4.5_1">#REF!</definedName>
    <definedName name="TOTALITEM4.5_10">[129]A.P.U!#REF!</definedName>
    <definedName name="TOTALITEM4.5_11">[129]A.P.U!#REF!</definedName>
    <definedName name="TOTALITEM4.5_12">[129]A.P.U!#REF!</definedName>
    <definedName name="TOTALITEM4.5_13">[129]A.P.U!#REF!</definedName>
    <definedName name="TOTALITEM4.5_14">[129]A.P.U!#REF!</definedName>
    <definedName name="TOTALITEM4.5_15">[129]A.P.U!#REF!</definedName>
    <definedName name="TOTALITEM4.5_16">[129]A.P.U!#REF!</definedName>
    <definedName name="TOTALITEM4.5_17">[129]A.P.U!#REF!</definedName>
    <definedName name="TOTALITEM4.5_18">[129]A.P.U!#REF!</definedName>
    <definedName name="TOTALITEM4.5_19">[129]A.P.U!#REF!</definedName>
    <definedName name="TOTALITEM4.5_2">#REF!</definedName>
    <definedName name="TOTALITEM4.5_20">[129]A.P.U!#REF!</definedName>
    <definedName name="TOTALITEM4.5_21">[129]A.P.U!#REF!</definedName>
    <definedName name="TOTALITEM4.5_22">[129]A.P.U!#REF!</definedName>
    <definedName name="TOTALITEM4.5_23">[129]A.P.U!#REF!</definedName>
    <definedName name="TOTALITEM4.5_24">[129]A.P.U!#REF!</definedName>
    <definedName name="TOTALITEM4.5_25">[129]A.P.U!#REF!</definedName>
    <definedName name="TOTALITEM4.5_26">[129]A.P.U!#REF!</definedName>
    <definedName name="TOTALITEM4.5_27">[129]A.P.U!#REF!</definedName>
    <definedName name="TOTALITEM4.5_28">[129]A.P.U!#REF!</definedName>
    <definedName name="TOTALITEM4.5_29">[129]A.P.U!#REF!</definedName>
    <definedName name="TOTALITEM4.5_3">[130]A.P.U!#REF!</definedName>
    <definedName name="TOTALITEM4.5_30">[129]A.P.U!#REF!</definedName>
    <definedName name="TOTALITEM4.5_31">[129]A.P.U!#REF!</definedName>
    <definedName name="TOTALITEM4.5_32">[129]A.P.U!#REF!</definedName>
    <definedName name="TOTALITEM4.5_33">[129]A.P.U!#REF!</definedName>
    <definedName name="TOTALITEM4.5_34">[129]A.P.U!#REF!</definedName>
    <definedName name="TOTALITEM4.5_35">[129]A.P.U!#REF!</definedName>
    <definedName name="TOTALITEM4.5_36">[129]A.P.U!#REF!</definedName>
    <definedName name="TOTALITEM4.5_37">[129]A.P.U!#REF!</definedName>
    <definedName name="TOTALITEM4.5_38">[129]A.P.U!#REF!</definedName>
    <definedName name="TOTALITEM4.5_39">[129]A.P.U!#REF!</definedName>
    <definedName name="TOTALITEM4.5_4">#REF!</definedName>
    <definedName name="TOTALITEM4.5_40">[129]A.P.U!#REF!</definedName>
    <definedName name="TOTALITEM4.5_41">[129]A.P.U!#REF!</definedName>
    <definedName name="TOTALITEM4.5_42">[129]A.P.U!#REF!</definedName>
    <definedName name="TOTALITEM4.5_43">[129]A.P.U!#REF!</definedName>
    <definedName name="TOTALITEM4.5_44">[129]A.P.U!#REF!</definedName>
    <definedName name="TOTALITEM4.5_45">[129]A.P.U!#REF!</definedName>
    <definedName name="TOTALITEM4.5_46">[129]A.P.U!#REF!</definedName>
    <definedName name="TOTALITEM4.5_47">[129]A.P.U!#REF!</definedName>
    <definedName name="TOTALITEM4.5_48">[129]A.P.U!#REF!</definedName>
    <definedName name="TOTALITEM4.5_49">[129]A.P.U!#REF!</definedName>
    <definedName name="TOTALITEM4.5_5">[129]A.P.U!#REF!</definedName>
    <definedName name="TOTALITEM4.5_50">[129]A.P.U!#REF!</definedName>
    <definedName name="TOTALITEM4.5_51">[129]A.P.U!#REF!</definedName>
    <definedName name="TOTALITEM4.5_52">[129]A.P.U!#REF!</definedName>
    <definedName name="TOTALITEM4.5_53">[129]A.P.U!#REF!</definedName>
    <definedName name="TOTALITEM4.5_54">[129]A.P.U!#REF!</definedName>
    <definedName name="TOTALITEM4.5_55">[129]A.P.U!#REF!</definedName>
    <definedName name="TOTALITEM4.5_56">[129]A.P.U!#REF!</definedName>
    <definedName name="TOTALITEM4.5_57">[129]A.P.U!#REF!</definedName>
    <definedName name="TOTALITEM4.5_58">[129]A.P.U!#REF!</definedName>
    <definedName name="TOTALITEM4.5_59">#REF!</definedName>
    <definedName name="TOTALITEM4.5_60">#REF!</definedName>
    <definedName name="TOTALITEM4.5_61">[129]A.P.U!#REF!</definedName>
    <definedName name="TOTALITEM4.5_62">[129]A.P.U!#REF!</definedName>
    <definedName name="TOTALITEM4.5_63">[129]A.P.U!#REF!</definedName>
    <definedName name="TOTALITEM4.5_64">[129]A.P.U!#REF!</definedName>
    <definedName name="TOTALITEM4.5_65">[129]A.P.U!#REF!</definedName>
    <definedName name="TOTALITEM4.5_66">[129]A.P.U!#REF!</definedName>
    <definedName name="TOTALITEM4.5_67">[129]A.P.U!#REF!</definedName>
    <definedName name="TOTALITEM4.5_68">[129]A.P.U!#REF!</definedName>
    <definedName name="TOTALITEM4.5_69">[129]A.P.U!#REF!</definedName>
    <definedName name="TOTALITEM4.5_70">[129]A.P.U!#REF!</definedName>
    <definedName name="TOTALITEM4.5_71">[129]A.P.U!#REF!</definedName>
    <definedName name="TOTALITEM4.5_72">[129]A.P.U!#REF!</definedName>
    <definedName name="TOTALITEM4.5_73">[129]A.P.U!#REF!</definedName>
    <definedName name="TOTALITEM4.5_74">[129]A.P.U!#REF!</definedName>
    <definedName name="TOTALITEM4.5_75">[129]A.P.U!#REF!</definedName>
    <definedName name="TOTALITEM4.5_76">[129]A.P.U!#REF!</definedName>
    <definedName name="TOTALITEM4.5_78">[129]A.P.U!#REF!</definedName>
    <definedName name="TOTALITEM4.5_79">[129]A.P.U!#REF!</definedName>
    <definedName name="TOTALITEM4.5_9">[129]A.P.U!#REF!</definedName>
    <definedName name="TOTALITEM4.6">#REF!</definedName>
    <definedName name="TOTALITEM4.6_1">#REF!</definedName>
    <definedName name="TOTALITEM4.6_10">[129]A.P.U!#REF!</definedName>
    <definedName name="TOTALITEM4.6_11">[129]A.P.U!#REF!</definedName>
    <definedName name="TOTALITEM4.6_12">[129]A.P.U!#REF!</definedName>
    <definedName name="TOTALITEM4.6_13">[129]A.P.U!#REF!</definedName>
    <definedName name="TOTALITEM4.6_14">[129]A.P.U!#REF!</definedName>
    <definedName name="TOTALITEM4.6_15">[129]A.P.U!#REF!</definedName>
    <definedName name="TOTALITEM4.6_16">[129]A.P.U!#REF!</definedName>
    <definedName name="TOTALITEM4.6_17">[129]A.P.U!#REF!</definedName>
    <definedName name="TOTALITEM4.6_18">[129]A.P.U!#REF!</definedName>
    <definedName name="TOTALITEM4.6_19">[129]A.P.U!#REF!</definedName>
    <definedName name="TOTALITEM4.6_2">#REF!</definedName>
    <definedName name="TOTALITEM4.6_20">[129]A.P.U!#REF!</definedName>
    <definedName name="TOTALITEM4.6_21">[129]A.P.U!#REF!</definedName>
    <definedName name="TOTALITEM4.6_22">[129]A.P.U!#REF!</definedName>
    <definedName name="TOTALITEM4.6_23">[129]A.P.U!#REF!</definedName>
    <definedName name="TOTALITEM4.6_24">[129]A.P.U!#REF!</definedName>
    <definedName name="TOTALITEM4.6_25">[129]A.P.U!#REF!</definedName>
    <definedName name="TOTALITEM4.6_26">[129]A.P.U!#REF!</definedName>
    <definedName name="TOTALITEM4.6_27">[129]A.P.U!#REF!</definedName>
    <definedName name="TOTALITEM4.6_28">[129]A.P.U!#REF!</definedName>
    <definedName name="TOTALITEM4.6_29">[129]A.P.U!#REF!</definedName>
    <definedName name="TOTALITEM4.6_3">[130]A.P.U!#REF!</definedName>
    <definedName name="TOTALITEM4.6_30">[129]A.P.U!#REF!</definedName>
    <definedName name="TOTALITEM4.6_31">[129]A.P.U!#REF!</definedName>
    <definedName name="TOTALITEM4.6_32">[129]A.P.U!#REF!</definedName>
    <definedName name="TOTALITEM4.6_33">[129]A.P.U!#REF!</definedName>
    <definedName name="TOTALITEM4.6_34">[129]A.P.U!#REF!</definedName>
    <definedName name="TOTALITEM4.6_35">[129]A.P.U!#REF!</definedName>
    <definedName name="TOTALITEM4.6_36">[129]A.P.U!#REF!</definedName>
    <definedName name="TOTALITEM4.6_37">[129]A.P.U!#REF!</definedName>
    <definedName name="TOTALITEM4.6_38">[129]A.P.U!#REF!</definedName>
    <definedName name="TOTALITEM4.6_39">[129]A.P.U!#REF!</definedName>
    <definedName name="TOTALITEM4.6_4">#REF!</definedName>
    <definedName name="TOTALITEM4.6_40">[129]A.P.U!#REF!</definedName>
    <definedName name="TOTALITEM4.6_41">[129]A.P.U!#REF!</definedName>
    <definedName name="TOTALITEM4.6_42">[129]A.P.U!#REF!</definedName>
    <definedName name="TOTALITEM4.6_43">[129]A.P.U!#REF!</definedName>
    <definedName name="TOTALITEM4.6_44">[129]A.P.U!#REF!</definedName>
    <definedName name="TOTALITEM4.6_45">[129]A.P.U!#REF!</definedName>
    <definedName name="TOTALITEM4.6_46">[129]A.P.U!#REF!</definedName>
    <definedName name="TOTALITEM4.6_47">[129]A.P.U!#REF!</definedName>
    <definedName name="TOTALITEM4.6_48">[129]A.P.U!#REF!</definedName>
    <definedName name="TOTALITEM4.6_49">[129]A.P.U!#REF!</definedName>
    <definedName name="TOTALITEM4.6_5">[129]A.P.U!#REF!</definedName>
    <definedName name="TOTALITEM4.6_50">[129]A.P.U!#REF!</definedName>
    <definedName name="TOTALITEM4.6_51">[129]A.P.U!#REF!</definedName>
    <definedName name="TOTALITEM4.6_52">[129]A.P.U!#REF!</definedName>
    <definedName name="TOTALITEM4.6_53">[129]A.P.U!#REF!</definedName>
    <definedName name="TOTALITEM4.6_54">[129]A.P.U!#REF!</definedName>
    <definedName name="TOTALITEM4.6_55">[129]A.P.U!#REF!</definedName>
    <definedName name="TOTALITEM4.6_56">[129]A.P.U!#REF!</definedName>
    <definedName name="TOTALITEM4.6_57">[129]A.P.U!#REF!</definedName>
    <definedName name="TOTALITEM4.6_58">[129]A.P.U!#REF!</definedName>
    <definedName name="TOTALITEM4.6_59">#REF!</definedName>
    <definedName name="TOTALITEM4.6_60">#REF!</definedName>
    <definedName name="TOTALITEM4.6_61">[129]A.P.U!#REF!</definedName>
    <definedName name="TOTALITEM4.6_62">[129]A.P.U!#REF!</definedName>
    <definedName name="TOTALITEM4.6_63">[129]A.P.U!#REF!</definedName>
    <definedName name="TOTALITEM4.6_64">[129]A.P.U!#REF!</definedName>
    <definedName name="TOTALITEM4.6_65">[129]A.P.U!#REF!</definedName>
    <definedName name="TOTALITEM4.6_66">[129]A.P.U!#REF!</definedName>
    <definedName name="TOTALITEM4.6_67">[129]A.P.U!#REF!</definedName>
    <definedName name="TOTALITEM4.6_68">[129]A.P.U!#REF!</definedName>
    <definedName name="TOTALITEM4.6_69">[129]A.P.U!#REF!</definedName>
    <definedName name="TOTALITEM4.6_70">[129]A.P.U!#REF!</definedName>
    <definedName name="TOTALITEM4.6_71">[129]A.P.U!#REF!</definedName>
    <definedName name="TOTALITEM4.6_72">[129]A.P.U!#REF!</definedName>
    <definedName name="TOTALITEM4.6_73">[129]A.P.U!#REF!</definedName>
    <definedName name="TOTALITEM4.6_74">[129]A.P.U!#REF!</definedName>
    <definedName name="TOTALITEM4.6_75">[129]A.P.U!#REF!</definedName>
    <definedName name="TOTALITEM4.6_76">[129]A.P.U!#REF!</definedName>
    <definedName name="TOTALITEM4.6_78">[129]A.P.U!#REF!</definedName>
    <definedName name="TOTALITEM4.6_79">[129]A.P.U!#REF!</definedName>
    <definedName name="TOTALITEM4.6_9">[129]A.P.U!#REF!</definedName>
    <definedName name="TOTALITEM5.1">#REF!</definedName>
    <definedName name="TOTALITEM5.1_1">#REF!</definedName>
    <definedName name="TOTALITEM5.1_10">[129]A.P.U!#REF!</definedName>
    <definedName name="TOTALITEM5.1_11">[129]A.P.U!#REF!</definedName>
    <definedName name="TOTALITEM5.1_12">[129]A.P.U!#REF!</definedName>
    <definedName name="TOTALITEM5.1_13">[129]A.P.U!#REF!</definedName>
    <definedName name="TOTALITEM5.1_14">[129]A.P.U!#REF!</definedName>
    <definedName name="TOTALITEM5.1_15">[129]A.P.U!#REF!</definedName>
    <definedName name="TOTALITEM5.1_16">[129]A.P.U!#REF!</definedName>
    <definedName name="TOTALITEM5.1_17">[129]A.P.U!#REF!</definedName>
    <definedName name="TOTALITEM5.1_18">[129]A.P.U!#REF!</definedName>
    <definedName name="TOTALITEM5.1_19">[129]A.P.U!#REF!</definedName>
    <definedName name="TOTALITEM5.1_2">#REF!</definedName>
    <definedName name="TOTALITEM5.1_20">[129]A.P.U!#REF!</definedName>
    <definedName name="TOTALITEM5.1_21">[129]A.P.U!#REF!</definedName>
    <definedName name="TOTALITEM5.1_22">[129]A.P.U!#REF!</definedName>
    <definedName name="TOTALITEM5.1_23">[129]A.P.U!#REF!</definedName>
    <definedName name="TOTALITEM5.1_24">[129]A.P.U!#REF!</definedName>
    <definedName name="TOTALITEM5.1_25">[129]A.P.U!#REF!</definedName>
    <definedName name="TOTALITEM5.1_26">[129]A.P.U!#REF!</definedName>
    <definedName name="TOTALITEM5.1_27">[129]A.P.U!#REF!</definedName>
    <definedName name="TOTALITEM5.1_28">[129]A.P.U!#REF!</definedName>
    <definedName name="TOTALITEM5.1_29">[129]A.P.U!#REF!</definedName>
    <definedName name="TOTALITEM5.1_3">[130]A.P.U!#REF!</definedName>
    <definedName name="TOTALITEM5.1_30">[129]A.P.U!#REF!</definedName>
    <definedName name="TOTALITEM5.1_31">[129]A.P.U!#REF!</definedName>
    <definedName name="TOTALITEM5.1_32">[129]A.P.U!#REF!</definedName>
    <definedName name="TOTALITEM5.1_33">[129]A.P.U!#REF!</definedName>
    <definedName name="TOTALITEM5.1_34">[129]A.P.U!#REF!</definedName>
    <definedName name="TOTALITEM5.1_35">[129]A.P.U!#REF!</definedName>
    <definedName name="TOTALITEM5.1_36">[129]A.P.U!#REF!</definedName>
    <definedName name="TOTALITEM5.1_37">[129]A.P.U!#REF!</definedName>
    <definedName name="TOTALITEM5.1_38">[129]A.P.U!#REF!</definedName>
    <definedName name="TOTALITEM5.1_39">[129]A.P.U!#REF!</definedName>
    <definedName name="TOTALITEM5.1_4">#REF!</definedName>
    <definedName name="TOTALITEM5.1_40">[129]A.P.U!#REF!</definedName>
    <definedName name="TOTALITEM5.1_41">[129]A.P.U!#REF!</definedName>
    <definedName name="TOTALITEM5.1_42">[129]A.P.U!#REF!</definedName>
    <definedName name="TOTALITEM5.1_43">[129]A.P.U!#REF!</definedName>
    <definedName name="TOTALITEM5.1_44">[129]A.P.U!#REF!</definedName>
    <definedName name="TOTALITEM5.1_45">[129]A.P.U!#REF!</definedName>
    <definedName name="TOTALITEM5.1_46">[129]A.P.U!#REF!</definedName>
    <definedName name="TOTALITEM5.1_47">[129]A.P.U!#REF!</definedName>
    <definedName name="TOTALITEM5.1_48">[129]A.P.U!#REF!</definedName>
    <definedName name="TOTALITEM5.1_49">[129]A.P.U!#REF!</definedName>
    <definedName name="TOTALITEM5.1_5">[129]A.P.U!#REF!</definedName>
    <definedName name="TOTALITEM5.1_50">[129]A.P.U!#REF!</definedName>
    <definedName name="TOTALITEM5.1_51">[129]A.P.U!#REF!</definedName>
    <definedName name="TOTALITEM5.1_52">[129]A.P.U!#REF!</definedName>
    <definedName name="TOTALITEM5.1_53">[129]A.P.U!#REF!</definedName>
    <definedName name="TOTALITEM5.1_54">[129]A.P.U!#REF!</definedName>
    <definedName name="TOTALITEM5.1_55">[129]A.P.U!#REF!</definedName>
    <definedName name="TOTALITEM5.1_56">[129]A.P.U!#REF!</definedName>
    <definedName name="TOTALITEM5.1_57">[129]A.P.U!#REF!</definedName>
    <definedName name="TOTALITEM5.1_58">[129]A.P.U!#REF!</definedName>
    <definedName name="TOTALITEM5.1_59">#REF!</definedName>
    <definedName name="TOTALITEM5.1_60">#REF!</definedName>
    <definedName name="TOTALITEM5.1_61">[129]A.P.U!#REF!</definedName>
    <definedName name="TOTALITEM5.1_62">[129]A.P.U!#REF!</definedName>
    <definedName name="TOTALITEM5.1_63">[129]A.P.U!#REF!</definedName>
    <definedName name="TOTALITEM5.1_64">[129]A.P.U!#REF!</definedName>
    <definedName name="TOTALITEM5.1_65">[129]A.P.U!#REF!</definedName>
    <definedName name="TOTALITEM5.1_66">[129]A.P.U!#REF!</definedName>
    <definedName name="TOTALITEM5.1_67">[129]A.P.U!#REF!</definedName>
    <definedName name="TOTALITEM5.1_68">[129]A.P.U!#REF!</definedName>
    <definedName name="TOTALITEM5.1_69">[129]A.P.U!#REF!</definedName>
    <definedName name="TOTALITEM5.1_70">[129]A.P.U!#REF!</definedName>
    <definedName name="TOTALITEM5.1_71">[129]A.P.U!#REF!</definedName>
    <definedName name="TOTALITEM5.1_72">[129]A.P.U!#REF!</definedName>
    <definedName name="TOTALITEM5.1_73">[129]A.P.U!#REF!</definedName>
    <definedName name="TOTALITEM5.1_74">[129]A.P.U!#REF!</definedName>
    <definedName name="TOTALITEM5.1_75">[129]A.P.U!#REF!</definedName>
    <definedName name="TOTALITEM5.1_76">[129]A.P.U!#REF!</definedName>
    <definedName name="TOTALITEM5.1_78">[129]A.P.U!#REF!</definedName>
    <definedName name="TOTALITEM5.1_79">[129]A.P.U!#REF!</definedName>
    <definedName name="TOTALITEM5.1_9">[129]A.P.U!#REF!</definedName>
    <definedName name="TOTALITEM5.2">#REF!</definedName>
    <definedName name="TOTALITEM5.2_1">#REF!</definedName>
    <definedName name="TOTALITEM5.2_10">[129]A.P.U!#REF!</definedName>
    <definedName name="TOTALITEM5.2_11">[129]A.P.U!#REF!</definedName>
    <definedName name="TOTALITEM5.2_12">[129]A.P.U!#REF!</definedName>
    <definedName name="TOTALITEM5.2_13">[129]A.P.U!#REF!</definedName>
    <definedName name="TOTALITEM5.2_14">[129]A.P.U!#REF!</definedName>
    <definedName name="TOTALITEM5.2_15">[129]A.P.U!#REF!</definedName>
    <definedName name="TOTALITEM5.2_16">[129]A.P.U!#REF!</definedName>
    <definedName name="TOTALITEM5.2_17">[129]A.P.U!#REF!</definedName>
    <definedName name="TOTALITEM5.2_18">[129]A.P.U!#REF!</definedName>
    <definedName name="TOTALITEM5.2_19">[129]A.P.U!#REF!</definedName>
    <definedName name="TOTALITEM5.2_2">#REF!</definedName>
    <definedName name="TOTALITEM5.2_20">[129]A.P.U!#REF!</definedName>
    <definedName name="TOTALITEM5.2_21">[129]A.P.U!#REF!</definedName>
    <definedName name="TOTALITEM5.2_22">[129]A.P.U!#REF!</definedName>
    <definedName name="TOTALITEM5.2_23">[129]A.P.U!#REF!</definedName>
    <definedName name="TOTALITEM5.2_24">[129]A.P.U!#REF!</definedName>
    <definedName name="TOTALITEM5.2_25">[129]A.P.U!#REF!</definedName>
    <definedName name="TOTALITEM5.2_26">[129]A.P.U!#REF!</definedName>
    <definedName name="TOTALITEM5.2_27">[129]A.P.U!#REF!</definedName>
    <definedName name="TOTALITEM5.2_28">[129]A.P.U!#REF!</definedName>
    <definedName name="TOTALITEM5.2_29">[129]A.P.U!#REF!</definedName>
    <definedName name="TOTALITEM5.2_3">[130]A.P.U!#REF!</definedName>
    <definedName name="TOTALITEM5.2_30">[129]A.P.U!#REF!</definedName>
    <definedName name="TOTALITEM5.2_31">[129]A.P.U!#REF!</definedName>
    <definedName name="TOTALITEM5.2_32">[129]A.P.U!#REF!</definedName>
    <definedName name="TOTALITEM5.2_33">[129]A.P.U!#REF!</definedName>
    <definedName name="TOTALITEM5.2_34">[129]A.P.U!#REF!</definedName>
    <definedName name="TOTALITEM5.2_35">[129]A.P.U!#REF!</definedName>
    <definedName name="TOTALITEM5.2_36">[129]A.P.U!#REF!</definedName>
    <definedName name="TOTALITEM5.2_37">[129]A.P.U!#REF!</definedName>
    <definedName name="TOTALITEM5.2_38">[129]A.P.U!#REF!</definedName>
    <definedName name="TOTALITEM5.2_39">[129]A.P.U!#REF!</definedName>
    <definedName name="TOTALITEM5.2_4">#REF!</definedName>
    <definedName name="TOTALITEM5.2_40">[129]A.P.U!#REF!</definedName>
    <definedName name="TOTALITEM5.2_41">[129]A.P.U!#REF!</definedName>
    <definedName name="TOTALITEM5.2_42">[129]A.P.U!#REF!</definedName>
    <definedName name="TOTALITEM5.2_43">[129]A.P.U!#REF!</definedName>
    <definedName name="TOTALITEM5.2_44">[129]A.P.U!#REF!</definedName>
    <definedName name="TOTALITEM5.2_45">[129]A.P.U!#REF!</definedName>
    <definedName name="TOTALITEM5.2_46">[129]A.P.U!#REF!</definedName>
    <definedName name="TOTALITEM5.2_47">[129]A.P.U!#REF!</definedName>
    <definedName name="TOTALITEM5.2_48">[129]A.P.U!#REF!</definedName>
    <definedName name="TOTALITEM5.2_49">[129]A.P.U!#REF!</definedName>
    <definedName name="TOTALITEM5.2_5">[129]A.P.U!#REF!</definedName>
    <definedName name="TOTALITEM5.2_50">[129]A.P.U!#REF!</definedName>
    <definedName name="TOTALITEM5.2_51">[129]A.P.U!#REF!</definedName>
    <definedName name="TOTALITEM5.2_52">[129]A.P.U!#REF!</definedName>
    <definedName name="TOTALITEM5.2_53">[129]A.P.U!#REF!</definedName>
    <definedName name="TOTALITEM5.2_54">[129]A.P.U!#REF!</definedName>
    <definedName name="TOTALITEM5.2_55">[129]A.P.U!#REF!</definedName>
    <definedName name="TOTALITEM5.2_56">[129]A.P.U!#REF!</definedName>
    <definedName name="TOTALITEM5.2_57">[129]A.P.U!#REF!</definedName>
    <definedName name="TOTALITEM5.2_58">[129]A.P.U!#REF!</definedName>
    <definedName name="TOTALITEM5.2_59">#REF!</definedName>
    <definedName name="TOTALITEM5.2_60">#REF!</definedName>
    <definedName name="TOTALITEM5.2_61">[129]A.P.U!#REF!</definedName>
    <definedName name="TOTALITEM5.2_62">[129]A.P.U!#REF!</definedName>
    <definedName name="TOTALITEM5.2_63">[129]A.P.U!#REF!</definedName>
    <definedName name="TOTALITEM5.2_64">[129]A.P.U!#REF!</definedName>
    <definedName name="TOTALITEM5.2_65">[129]A.P.U!#REF!</definedName>
    <definedName name="TOTALITEM5.2_66">[129]A.P.U!#REF!</definedName>
    <definedName name="TOTALITEM5.2_67">[129]A.P.U!#REF!</definedName>
    <definedName name="TOTALITEM5.2_68">[129]A.P.U!#REF!</definedName>
    <definedName name="TOTALITEM5.2_69">[129]A.P.U!#REF!</definedName>
    <definedName name="TOTALITEM5.2_70">[129]A.P.U!#REF!</definedName>
    <definedName name="TOTALITEM5.2_71">[129]A.P.U!#REF!</definedName>
    <definedName name="TOTALITEM5.2_72">[129]A.P.U!#REF!</definedName>
    <definedName name="TOTALITEM5.2_73">[129]A.P.U!#REF!</definedName>
    <definedName name="TOTALITEM5.2_74">[129]A.P.U!#REF!</definedName>
    <definedName name="TOTALITEM5.2_75">[129]A.P.U!#REF!</definedName>
    <definedName name="TOTALITEM5.2_76">[129]A.P.U!#REF!</definedName>
    <definedName name="TOTALITEM5.2_78">[129]A.P.U!#REF!</definedName>
    <definedName name="TOTALITEM5.2_79">[129]A.P.U!#REF!</definedName>
    <definedName name="TOTALITEM5.2_9">[129]A.P.U!#REF!</definedName>
    <definedName name="TOTALITEM5.3">#REF!</definedName>
    <definedName name="TOTALITEM5.3_1">#REF!</definedName>
    <definedName name="TOTALITEM5.3_10">[129]A.P.U!#REF!</definedName>
    <definedName name="TOTALITEM5.3_11">[129]A.P.U!#REF!</definedName>
    <definedName name="TOTALITEM5.3_12">[129]A.P.U!#REF!</definedName>
    <definedName name="TOTALITEM5.3_13">[129]A.P.U!#REF!</definedName>
    <definedName name="TOTALITEM5.3_14">[129]A.P.U!#REF!</definedName>
    <definedName name="TOTALITEM5.3_15">[129]A.P.U!#REF!</definedName>
    <definedName name="TOTALITEM5.3_16">[129]A.P.U!#REF!</definedName>
    <definedName name="TOTALITEM5.3_17">[129]A.P.U!#REF!</definedName>
    <definedName name="TOTALITEM5.3_18">[129]A.P.U!#REF!</definedName>
    <definedName name="TOTALITEM5.3_19">[129]A.P.U!#REF!</definedName>
    <definedName name="TOTALITEM5.3_2">#REF!</definedName>
    <definedName name="TOTALITEM5.3_20">[129]A.P.U!#REF!</definedName>
    <definedName name="TOTALITEM5.3_21">[129]A.P.U!#REF!</definedName>
    <definedName name="TOTALITEM5.3_22">[129]A.P.U!#REF!</definedName>
    <definedName name="TOTALITEM5.3_23">[129]A.P.U!#REF!</definedName>
    <definedName name="TOTALITEM5.3_24">[129]A.P.U!#REF!</definedName>
    <definedName name="TOTALITEM5.3_25">[129]A.P.U!#REF!</definedName>
    <definedName name="TOTALITEM5.3_26">[129]A.P.U!#REF!</definedName>
    <definedName name="TOTALITEM5.3_27">[129]A.P.U!#REF!</definedName>
    <definedName name="TOTALITEM5.3_28">[129]A.P.U!#REF!</definedName>
    <definedName name="TOTALITEM5.3_29">[129]A.P.U!#REF!</definedName>
    <definedName name="TOTALITEM5.3_3">[130]A.P.U!#REF!</definedName>
    <definedName name="TOTALITEM5.3_30">[129]A.P.U!#REF!</definedName>
    <definedName name="TOTALITEM5.3_31">[129]A.P.U!#REF!</definedName>
    <definedName name="TOTALITEM5.3_32">[129]A.P.U!#REF!</definedName>
    <definedName name="TOTALITEM5.3_33">[129]A.P.U!#REF!</definedName>
    <definedName name="TOTALITEM5.3_34">[129]A.P.U!#REF!</definedName>
    <definedName name="TOTALITEM5.3_35">[129]A.P.U!#REF!</definedName>
    <definedName name="TOTALITEM5.3_36">[129]A.P.U!#REF!</definedName>
    <definedName name="TOTALITEM5.3_37">[129]A.P.U!#REF!</definedName>
    <definedName name="TOTALITEM5.3_38">[129]A.P.U!#REF!</definedName>
    <definedName name="TOTALITEM5.3_39">[129]A.P.U!#REF!</definedName>
    <definedName name="TOTALITEM5.3_4">#REF!</definedName>
    <definedName name="TOTALITEM5.3_40">[129]A.P.U!#REF!</definedName>
    <definedName name="TOTALITEM5.3_41">[129]A.P.U!#REF!</definedName>
    <definedName name="TOTALITEM5.3_42">[129]A.P.U!#REF!</definedName>
    <definedName name="TOTALITEM5.3_43">[129]A.P.U!#REF!</definedName>
    <definedName name="TOTALITEM5.3_44">[129]A.P.U!#REF!</definedName>
    <definedName name="TOTALITEM5.3_45">[129]A.P.U!#REF!</definedName>
    <definedName name="TOTALITEM5.3_46">[129]A.P.U!#REF!</definedName>
    <definedName name="TOTALITEM5.3_47">[129]A.P.U!#REF!</definedName>
    <definedName name="TOTALITEM5.3_48">[129]A.P.U!#REF!</definedName>
    <definedName name="TOTALITEM5.3_49">[129]A.P.U!#REF!</definedName>
    <definedName name="TOTALITEM5.3_5">[129]A.P.U!#REF!</definedName>
    <definedName name="TOTALITEM5.3_50">[129]A.P.U!#REF!</definedName>
    <definedName name="TOTALITEM5.3_51">[129]A.P.U!#REF!</definedName>
    <definedName name="TOTALITEM5.3_52">[129]A.P.U!#REF!</definedName>
    <definedName name="TOTALITEM5.3_53">[129]A.P.U!#REF!</definedName>
    <definedName name="TOTALITEM5.3_54">[129]A.P.U!#REF!</definedName>
    <definedName name="TOTALITEM5.3_55">[129]A.P.U!#REF!</definedName>
    <definedName name="TOTALITEM5.3_56">[129]A.P.U!#REF!</definedName>
    <definedName name="TOTALITEM5.3_57">[129]A.P.U!#REF!</definedName>
    <definedName name="TOTALITEM5.3_58">[129]A.P.U!#REF!</definedName>
    <definedName name="TOTALITEM5.3_59">#REF!</definedName>
    <definedName name="TOTALITEM5.3_60">#REF!</definedName>
    <definedName name="TOTALITEM5.3_61">[129]A.P.U!#REF!</definedName>
    <definedName name="TOTALITEM5.3_62">[129]A.P.U!#REF!</definedName>
    <definedName name="TOTALITEM5.3_63">[129]A.P.U!#REF!</definedName>
    <definedName name="TOTALITEM5.3_64">[129]A.P.U!#REF!</definedName>
    <definedName name="TOTALITEM5.3_65">[129]A.P.U!#REF!</definedName>
    <definedName name="TOTALITEM5.3_66">[129]A.P.U!#REF!</definedName>
    <definedName name="TOTALITEM5.3_67">[129]A.P.U!#REF!</definedName>
    <definedName name="TOTALITEM5.3_68">[129]A.P.U!#REF!</definedName>
    <definedName name="TOTALITEM5.3_69">[129]A.P.U!#REF!</definedName>
    <definedName name="TOTALITEM5.3_70">[129]A.P.U!#REF!</definedName>
    <definedName name="TOTALITEM5.3_71">[129]A.P.U!#REF!</definedName>
    <definedName name="TOTALITEM5.3_72">[129]A.P.U!#REF!</definedName>
    <definedName name="TOTALITEM5.3_73">[129]A.P.U!#REF!</definedName>
    <definedName name="TOTALITEM5.3_74">[129]A.P.U!#REF!</definedName>
    <definedName name="TOTALITEM5.3_75">[129]A.P.U!#REF!</definedName>
    <definedName name="TOTALITEM5.3_76">[129]A.P.U!#REF!</definedName>
    <definedName name="TOTALITEM5.3_78">[129]A.P.U!#REF!</definedName>
    <definedName name="TOTALITEM5.3_79">[129]A.P.U!#REF!</definedName>
    <definedName name="TOTALITEM5.3_9">[129]A.P.U!#REF!</definedName>
    <definedName name="TOTALITEM5.4">#REF!</definedName>
    <definedName name="TOTALITEM5.4_1">#REF!</definedName>
    <definedName name="TOTALITEM5.4_10">[129]A.P.U!#REF!</definedName>
    <definedName name="TOTALITEM5.4_11">[129]A.P.U!#REF!</definedName>
    <definedName name="TOTALITEM5.4_12">[129]A.P.U!#REF!</definedName>
    <definedName name="TOTALITEM5.4_13">[129]A.P.U!#REF!</definedName>
    <definedName name="TOTALITEM5.4_14">[129]A.P.U!#REF!</definedName>
    <definedName name="TOTALITEM5.4_15">[129]A.P.U!#REF!</definedName>
    <definedName name="TOTALITEM5.4_16">[129]A.P.U!#REF!</definedName>
    <definedName name="TOTALITEM5.4_17">[129]A.P.U!#REF!</definedName>
    <definedName name="TOTALITEM5.4_18">[129]A.P.U!#REF!</definedName>
    <definedName name="TOTALITEM5.4_19">[129]A.P.U!#REF!</definedName>
    <definedName name="TOTALITEM5.4_2">#REF!</definedName>
    <definedName name="TOTALITEM5.4_20">[129]A.P.U!#REF!</definedName>
    <definedName name="TOTALITEM5.4_21">[129]A.P.U!#REF!</definedName>
    <definedName name="TOTALITEM5.4_22">[129]A.P.U!#REF!</definedName>
    <definedName name="TOTALITEM5.4_23">[129]A.P.U!#REF!</definedName>
    <definedName name="TOTALITEM5.4_24">[129]A.P.U!#REF!</definedName>
    <definedName name="TOTALITEM5.4_25">[129]A.P.U!#REF!</definedName>
    <definedName name="TOTALITEM5.4_26">[129]A.P.U!#REF!</definedName>
    <definedName name="TOTALITEM5.4_27">[129]A.P.U!#REF!</definedName>
    <definedName name="TOTALITEM5.4_28">[129]A.P.U!#REF!</definedName>
    <definedName name="TOTALITEM5.4_29">[129]A.P.U!#REF!</definedName>
    <definedName name="TOTALITEM5.4_3">[130]A.P.U!#REF!</definedName>
    <definedName name="TOTALITEM5.4_30">[129]A.P.U!#REF!</definedName>
    <definedName name="TOTALITEM5.4_31">[129]A.P.U!#REF!</definedName>
    <definedName name="TOTALITEM5.4_32">[129]A.P.U!#REF!</definedName>
    <definedName name="TOTALITEM5.4_33">[129]A.P.U!#REF!</definedName>
    <definedName name="TOTALITEM5.4_34">[129]A.P.U!#REF!</definedName>
    <definedName name="TOTALITEM5.4_35">[129]A.P.U!#REF!</definedName>
    <definedName name="TOTALITEM5.4_36">[129]A.P.U!#REF!</definedName>
    <definedName name="TOTALITEM5.4_37">[129]A.P.U!#REF!</definedName>
    <definedName name="TOTALITEM5.4_38">[129]A.P.U!#REF!</definedName>
    <definedName name="TOTALITEM5.4_39">[129]A.P.U!#REF!</definedName>
    <definedName name="TOTALITEM5.4_4">#REF!</definedName>
    <definedName name="TOTALITEM5.4_40">[129]A.P.U!#REF!</definedName>
    <definedName name="TOTALITEM5.4_41">[129]A.P.U!#REF!</definedName>
    <definedName name="TOTALITEM5.4_42">[129]A.P.U!#REF!</definedName>
    <definedName name="TOTALITEM5.4_43">[129]A.P.U!#REF!</definedName>
    <definedName name="TOTALITEM5.4_44">[129]A.P.U!#REF!</definedName>
    <definedName name="TOTALITEM5.4_45">[129]A.P.U!#REF!</definedName>
    <definedName name="TOTALITEM5.4_46">[129]A.P.U!#REF!</definedName>
    <definedName name="TOTALITEM5.4_47">[129]A.P.U!#REF!</definedName>
    <definedName name="TOTALITEM5.4_48">[129]A.P.U!#REF!</definedName>
    <definedName name="TOTALITEM5.4_49">[129]A.P.U!#REF!</definedName>
    <definedName name="TOTALITEM5.4_5">[129]A.P.U!#REF!</definedName>
    <definedName name="TOTALITEM5.4_50">[129]A.P.U!#REF!</definedName>
    <definedName name="TOTALITEM5.4_51">[129]A.P.U!#REF!</definedName>
    <definedName name="TOTALITEM5.4_52">[129]A.P.U!#REF!</definedName>
    <definedName name="TOTALITEM5.4_53">[129]A.P.U!#REF!</definedName>
    <definedName name="TOTALITEM5.4_54">[129]A.P.U!#REF!</definedName>
    <definedName name="TOTALITEM5.4_55">[129]A.P.U!#REF!</definedName>
    <definedName name="TOTALITEM5.4_56">[129]A.P.U!#REF!</definedName>
    <definedName name="TOTALITEM5.4_57">[129]A.P.U!#REF!</definedName>
    <definedName name="TOTALITEM5.4_58">[129]A.P.U!#REF!</definedName>
    <definedName name="TOTALITEM5.4_59">#REF!</definedName>
    <definedName name="TOTALITEM5.4_60">#REF!</definedName>
    <definedName name="TOTALITEM5.4_61">[129]A.P.U!#REF!</definedName>
    <definedName name="TOTALITEM5.4_62">[129]A.P.U!#REF!</definedName>
    <definedName name="TOTALITEM5.4_63">[129]A.P.U!#REF!</definedName>
    <definedName name="TOTALITEM5.4_64">[129]A.P.U!#REF!</definedName>
    <definedName name="TOTALITEM5.4_65">[129]A.P.U!#REF!</definedName>
    <definedName name="TOTALITEM5.4_66">[129]A.P.U!#REF!</definedName>
    <definedName name="TOTALITEM5.4_67">[129]A.P.U!#REF!</definedName>
    <definedName name="TOTALITEM5.4_68">[129]A.P.U!#REF!</definedName>
    <definedName name="TOTALITEM5.4_69">[129]A.P.U!#REF!</definedName>
    <definedName name="TOTALITEM5.4_70">[129]A.P.U!#REF!</definedName>
    <definedName name="TOTALITEM5.4_71">[129]A.P.U!#REF!</definedName>
    <definedName name="TOTALITEM5.4_72">[129]A.P.U!#REF!</definedName>
    <definedName name="TOTALITEM5.4_73">[129]A.P.U!#REF!</definedName>
    <definedName name="TOTALITEM5.4_74">[129]A.P.U!#REF!</definedName>
    <definedName name="TOTALITEM5.4_75">[129]A.P.U!#REF!</definedName>
    <definedName name="TOTALITEM5.4_76">[129]A.P.U!#REF!</definedName>
    <definedName name="TOTALITEM5.4_78">[129]A.P.U!#REF!</definedName>
    <definedName name="TOTALITEM5.4_79">[129]A.P.U!#REF!</definedName>
    <definedName name="TOTALITEM5.4_9">[129]A.P.U!#REF!</definedName>
    <definedName name="TOTALITEM6.1">#REF!</definedName>
    <definedName name="TOTALITEM6.1_1">#REF!</definedName>
    <definedName name="TOTALITEM6.1_10">[129]A.P.U!#REF!</definedName>
    <definedName name="TOTALITEM6.1_11">[129]A.P.U!#REF!</definedName>
    <definedName name="TOTALITEM6.1_12">[129]A.P.U!#REF!</definedName>
    <definedName name="TOTALITEM6.1_13">[129]A.P.U!#REF!</definedName>
    <definedName name="TOTALITEM6.1_14">[129]A.P.U!#REF!</definedName>
    <definedName name="TOTALITEM6.1_15">[129]A.P.U!#REF!</definedName>
    <definedName name="TOTALITEM6.1_16">[129]A.P.U!#REF!</definedName>
    <definedName name="TOTALITEM6.1_17">[129]A.P.U!#REF!</definedName>
    <definedName name="TOTALITEM6.1_18">[129]A.P.U!#REF!</definedName>
    <definedName name="TOTALITEM6.1_19">[129]A.P.U!#REF!</definedName>
    <definedName name="TOTALITEM6.1_2">#REF!</definedName>
    <definedName name="TOTALITEM6.1_20">[129]A.P.U!#REF!</definedName>
    <definedName name="TOTALITEM6.1_21">[129]A.P.U!#REF!</definedName>
    <definedName name="TOTALITEM6.1_22">[129]A.P.U!#REF!</definedName>
    <definedName name="TOTALITEM6.1_23">[129]A.P.U!#REF!</definedName>
    <definedName name="TOTALITEM6.1_24">[129]A.P.U!#REF!</definedName>
    <definedName name="TOTALITEM6.1_25">[129]A.P.U!#REF!</definedName>
    <definedName name="TOTALITEM6.1_26">[129]A.P.U!#REF!</definedName>
    <definedName name="TOTALITEM6.1_27">[129]A.P.U!#REF!</definedName>
    <definedName name="TOTALITEM6.1_28">[129]A.P.U!#REF!</definedName>
    <definedName name="TOTALITEM6.1_29">[129]A.P.U!#REF!</definedName>
    <definedName name="TOTALITEM6.1_3">[130]A.P.U!#REF!</definedName>
    <definedName name="TOTALITEM6.1_30">[129]A.P.U!#REF!</definedName>
    <definedName name="TOTALITEM6.1_31">[129]A.P.U!#REF!</definedName>
    <definedName name="TOTALITEM6.1_32">[129]A.P.U!#REF!</definedName>
    <definedName name="TOTALITEM6.1_33">[129]A.P.U!#REF!</definedName>
    <definedName name="TOTALITEM6.1_34">[129]A.P.U!#REF!</definedName>
    <definedName name="TOTALITEM6.1_35">[129]A.P.U!#REF!</definedName>
    <definedName name="TOTALITEM6.1_36">[129]A.P.U!#REF!</definedName>
    <definedName name="TOTALITEM6.1_37">[129]A.P.U!#REF!</definedName>
    <definedName name="TOTALITEM6.1_38">[129]A.P.U!#REF!</definedName>
    <definedName name="TOTALITEM6.1_39">[129]A.P.U!#REF!</definedName>
    <definedName name="TOTALITEM6.1_4">#REF!</definedName>
    <definedName name="TOTALITEM6.1_40">[129]A.P.U!#REF!</definedName>
    <definedName name="TOTALITEM6.1_41">[129]A.P.U!#REF!</definedName>
    <definedName name="TOTALITEM6.1_42">[129]A.P.U!#REF!</definedName>
    <definedName name="TOTALITEM6.1_43">[129]A.P.U!#REF!</definedName>
    <definedName name="TOTALITEM6.1_44">[129]A.P.U!#REF!</definedName>
    <definedName name="TOTALITEM6.1_45">[129]A.P.U!#REF!</definedName>
    <definedName name="TOTALITEM6.1_46">[129]A.P.U!#REF!</definedName>
    <definedName name="TOTALITEM6.1_47">[129]A.P.U!#REF!</definedName>
    <definedName name="TOTALITEM6.1_48">[129]A.P.U!#REF!</definedName>
    <definedName name="TOTALITEM6.1_49">[129]A.P.U!#REF!</definedName>
    <definedName name="TOTALITEM6.1_5">[129]A.P.U!#REF!</definedName>
    <definedName name="TOTALITEM6.1_50">[129]A.P.U!#REF!</definedName>
    <definedName name="TOTALITEM6.1_51">[129]A.P.U!#REF!</definedName>
    <definedName name="TOTALITEM6.1_52">[129]A.P.U!#REF!</definedName>
    <definedName name="TOTALITEM6.1_53">[129]A.P.U!#REF!</definedName>
    <definedName name="TOTALITEM6.1_54">[129]A.P.U!#REF!</definedName>
    <definedName name="TOTALITEM6.1_55">[129]A.P.U!#REF!</definedName>
    <definedName name="TOTALITEM6.1_56">[129]A.P.U!#REF!</definedName>
    <definedName name="TOTALITEM6.1_57">[129]A.P.U!#REF!</definedName>
    <definedName name="TOTALITEM6.1_58">[129]A.P.U!#REF!</definedName>
    <definedName name="TOTALITEM6.1_59">#REF!</definedName>
    <definedName name="TOTALITEM6.1_60">#REF!</definedName>
    <definedName name="TOTALITEM6.1_61">[129]A.P.U!#REF!</definedName>
    <definedName name="TOTALITEM6.1_62">[129]A.P.U!#REF!</definedName>
    <definedName name="TOTALITEM6.1_63">[129]A.P.U!#REF!</definedName>
    <definedName name="TOTALITEM6.1_64">[129]A.P.U!#REF!</definedName>
    <definedName name="TOTALITEM6.1_65">[129]A.P.U!#REF!</definedName>
    <definedName name="TOTALITEM6.1_66">[129]A.P.U!#REF!</definedName>
    <definedName name="TOTALITEM6.1_67">[129]A.P.U!#REF!</definedName>
    <definedName name="TOTALITEM6.1_68">[129]A.P.U!#REF!</definedName>
    <definedName name="TOTALITEM6.1_69">[129]A.P.U!#REF!</definedName>
    <definedName name="TOTALITEM6.1_70">[129]A.P.U!#REF!</definedName>
    <definedName name="TOTALITEM6.1_71">[129]A.P.U!#REF!</definedName>
    <definedName name="TOTALITEM6.1_72">[129]A.P.U!#REF!</definedName>
    <definedName name="TOTALITEM6.1_73">[129]A.P.U!#REF!</definedName>
    <definedName name="TOTALITEM6.1_74">[129]A.P.U!#REF!</definedName>
    <definedName name="TOTALITEM6.1_75">[129]A.P.U!#REF!</definedName>
    <definedName name="TOTALITEM6.1_76">[129]A.P.U!#REF!</definedName>
    <definedName name="TOTALITEM6.1_78">[129]A.P.U!#REF!</definedName>
    <definedName name="TOTALITEM6.1_79">[129]A.P.U!#REF!</definedName>
    <definedName name="TOTALITEM6.1_9">[129]A.P.U!#REF!</definedName>
    <definedName name="TOTALITEM6.2">#REF!</definedName>
    <definedName name="TOTALITEM6.2_1">#REF!</definedName>
    <definedName name="TOTALITEM6.2_10">[129]A.P.U!#REF!</definedName>
    <definedName name="TOTALITEM6.2_11">[129]A.P.U!#REF!</definedName>
    <definedName name="TOTALITEM6.2_12">[129]A.P.U!#REF!</definedName>
    <definedName name="TOTALITEM6.2_13">[129]A.P.U!#REF!</definedName>
    <definedName name="TOTALITEM6.2_14">[129]A.P.U!#REF!</definedName>
    <definedName name="TOTALITEM6.2_15">[129]A.P.U!#REF!</definedName>
    <definedName name="TOTALITEM6.2_16">[129]A.P.U!#REF!</definedName>
    <definedName name="TOTALITEM6.2_17">[129]A.P.U!#REF!</definedName>
    <definedName name="TOTALITEM6.2_18">[129]A.P.U!#REF!</definedName>
    <definedName name="TOTALITEM6.2_19">[129]A.P.U!#REF!</definedName>
    <definedName name="TOTALITEM6.2_2">#REF!</definedName>
    <definedName name="TOTALITEM6.2_20">[129]A.P.U!#REF!</definedName>
    <definedName name="TOTALITEM6.2_21">[129]A.P.U!#REF!</definedName>
    <definedName name="TOTALITEM6.2_22">[129]A.P.U!#REF!</definedName>
    <definedName name="TOTALITEM6.2_23">[129]A.P.U!#REF!</definedName>
    <definedName name="TOTALITEM6.2_24">[129]A.P.U!#REF!</definedName>
    <definedName name="TOTALITEM6.2_25">[129]A.P.U!#REF!</definedName>
    <definedName name="TOTALITEM6.2_26">[129]A.P.U!#REF!</definedName>
    <definedName name="TOTALITEM6.2_27">[129]A.P.U!#REF!</definedName>
    <definedName name="TOTALITEM6.2_28">[129]A.P.U!#REF!</definedName>
    <definedName name="TOTALITEM6.2_29">[129]A.P.U!#REF!</definedName>
    <definedName name="TOTALITEM6.2_3">[130]A.P.U!#REF!</definedName>
    <definedName name="TOTALITEM6.2_30">[129]A.P.U!#REF!</definedName>
    <definedName name="TOTALITEM6.2_31">[129]A.P.U!#REF!</definedName>
    <definedName name="TOTALITEM6.2_32">[129]A.P.U!#REF!</definedName>
    <definedName name="TOTALITEM6.2_33">[129]A.P.U!#REF!</definedName>
    <definedName name="TOTALITEM6.2_34">[129]A.P.U!#REF!</definedName>
    <definedName name="TOTALITEM6.2_35">[129]A.P.U!#REF!</definedName>
    <definedName name="TOTALITEM6.2_36">[129]A.P.U!#REF!</definedName>
    <definedName name="TOTALITEM6.2_37">[129]A.P.U!#REF!</definedName>
    <definedName name="TOTALITEM6.2_38">[129]A.P.U!#REF!</definedName>
    <definedName name="TOTALITEM6.2_39">[129]A.P.U!#REF!</definedName>
    <definedName name="TOTALITEM6.2_4">#REF!</definedName>
    <definedName name="TOTALITEM6.2_40">[129]A.P.U!#REF!</definedName>
    <definedName name="TOTALITEM6.2_41">[129]A.P.U!#REF!</definedName>
    <definedName name="TOTALITEM6.2_42">[129]A.P.U!#REF!</definedName>
    <definedName name="TOTALITEM6.2_43">[129]A.P.U!#REF!</definedName>
    <definedName name="TOTALITEM6.2_44">[129]A.P.U!#REF!</definedName>
    <definedName name="TOTALITEM6.2_45">[129]A.P.U!#REF!</definedName>
    <definedName name="TOTALITEM6.2_46">[129]A.P.U!#REF!</definedName>
    <definedName name="TOTALITEM6.2_47">[129]A.P.U!#REF!</definedName>
    <definedName name="TOTALITEM6.2_48">[129]A.P.U!#REF!</definedName>
    <definedName name="TOTALITEM6.2_49">[129]A.P.U!#REF!</definedName>
    <definedName name="TOTALITEM6.2_5">[129]A.P.U!#REF!</definedName>
    <definedName name="TOTALITEM6.2_50">[129]A.P.U!#REF!</definedName>
    <definedName name="TOTALITEM6.2_51">[129]A.P.U!#REF!</definedName>
    <definedName name="TOTALITEM6.2_52">[129]A.P.U!#REF!</definedName>
    <definedName name="TOTALITEM6.2_53">[129]A.P.U!#REF!</definedName>
    <definedName name="TOTALITEM6.2_54">[129]A.P.U!#REF!</definedName>
    <definedName name="TOTALITEM6.2_55">[129]A.P.U!#REF!</definedName>
    <definedName name="TOTALITEM6.2_56">[129]A.P.U!#REF!</definedName>
    <definedName name="TOTALITEM6.2_57">[129]A.P.U!#REF!</definedName>
    <definedName name="TOTALITEM6.2_58">[129]A.P.U!#REF!</definedName>
    <definedName name="TOTALITEM6.2_59">#REF!</definedName>
    <definedName name="TOTALITEM6.2_60">#REF!</definedName>
    <definedName name="TOTALITEM6.2_61">[129]A.P.U!#REF!</definedName>
    <definedName name="TOTALITEM6.2_62">[129]A.P.U!#REF!</definedName>
    <definedName name="TOTALITEM6.2_63">[129]A.P.U!#REF!</definedName>
    <definedName name="TOTALITEM6.2_64">[129]A.P.U!#REF!</definedName>
    <definedName name="TOTALITEM6.2_65">[129]A.P.U!#REF!</definedName>
    <definedName name="TOTALITEM6.2_66">[129]A.P.U!#REF!</definedName>
    <definedName name="TOTALITEM6.2_67">[129]A.P.U!#REF!</definedName>
    <definedName name="TOTALITEM6.2_68">[129]A.P.U!#REF!</definedName>
    <definedName name="TOTALITEM6.2_69">[129]A.P.U!#REF!</definedName>
    <definedName name="TOTALITEM6.2_70">[129]A.P.U!#REF!</definedName>
    <definedName name="TOTALITEM6.2_71">[129]A.P.U!#REF!</definedName>
    <definedName name="TOTALITEM6.2_72">[129]A.P.U!#REF!</definedName>
    <definedName name="TOTALITEM6.2_73">[129]A.P.U!#REF!</definedName>
    <definedName name="TOTALITEM6.2_74">[129]A.P.U!#REF!</definedName>
    <definedName name="TOTALITEM6.2_75">[129]A.P.U!#REF!</definedName>
    <definedName name="TOTALITEM6.2_76">[129]A.P.U!#REF!</definedName>
    <definedName name="TOTALITEM6.2_78">[129]A.P.U!#REF!</definedName>
    <definedName name="TOTALITEM6.2_79">[129]A.P.U!#REF!</definedName>
    <definedName name="TOTALITEM6.2_9">[129]A.P.U!#REF!</definedName>
    <definedName name="TOTALITEM6.3">#REF!</definedName>
    <definedName name="TOTALITEM6.3_1">#REF!</definedName>
    <definedName name="TOTALITEM6.3_10">[129]A.P.U!#REF!</definedName>
    <definedName name="TOTALITEM6.3_11">[129]A.P.U!#REF!</definedName>
    <definedName name="TOTALITEM6.3_12">[129]A.P.U!#REF!</definedName>
    <definedName name="TOTALITEM6.3_13">[129]A.P.U!#REF!</definedName>
    <definedName name="TOTALITEM6.3_14">[129]A.P.U!#REF!</definedName>
    <definedName name="TOTALITEM6.3_15">[129]A.P.U!#REF!</definedName>
    <definedName name="TOTALITEM6.3_16">[129]A.P.U!#REF!</definedName>
    <definedName name="TOTALITEM6.3_17">[129]A.P.U!#REF!</definedName>
    <definedName name="TOTALITEM6.3_18">[129]A.P.U!#REF!</definedName>
    <definedName name="TOTALITEM6.3_19">[129]A.P.U!#REF!</definedName>
    <definedName name="TOTALITEM6.3_2">#REF!</definedName>
    <definedName name="TOTALITEM6.3_20">[129]A.P.U!#REF!</definedName>
    <definedName name="TOTALITEM6.3_21">[129]A.P.U!#REF!</definedName>
    <definedName name="TOTALITEM6.3_22">[129]A.P.U!#REF!</definedName>
    <definedName name="TOTALITEM6.3_23">[129]A.P.U!#REF!</definedName>
    <definedName name="TOTALITEM6.3_24">[129]A.P.U!#REF!</definedName>
    <definedName name="TOTALITEM6.3_25">[129]A.P.U!#REF!</definedName>
    <definedName name="TOTALITEM6.3_26">[129]A.P.U!#REF!</definedName>
    <definedName name="TOTALITEM6.3_27">[129]A.P.U!#REF!</definedName>
    <definedName name="TOTALITEM6.3_28">[129]A.P.U!#REF!</definedName>
    <definedName name="TOTALITEM6.3_29">[129]A.P.U!#REF!</definedName>
    <definedName name="TOTALITEM6.3_3">[130]A.P.U!#REF!</definedName>
    <definedName name="TOTALITEM6.3_30">[129]A.P.U!#REF!</definedName>
    <definedName name="TOTALITEM6.3_31">[129]A.P.U!#REF!</definedName>
    <definedName name="TOTALITEM6.3_32">[129]A.P.U!#REF!</definedName>
    <definedName name="TOTALITEM6.3_33">[129]A.P.U!#REF!</definedName>
    <definedName name="TOTALITEM6.3_34">[129]A.P.U!#REF!</definedName>
    <definedName name="TOTALITEM6.3_35">[129]A.P.U!#REF!</definedName>
    <definedName name="TOTALITEM6.3_36">[129]A.P.U!#REF!</definedName>
    <definedName name="TOTALITEM6.3_37">[129]A.P.U!#REF!</definedName>
    <definedName name="TOTALITEM6.3_38">[129]A.P.U!#REF!</definedName>
    <definedName name="TOTALITEM6.3_39">[129]A.P.U!#REF!</definedName>
    <definedName name="TOTALITEM6.3_4">#REF!</definedName>
    <definedName name="TOTALITEM6.3_40">[129]A.P.U!#REF!</definedName>
    <definedName name="TOTALITEM6.3_41">[129]A.P.U!#REF!</definedName>
    <definedName name="TOTALITEM6.3_42">[129]A.P.U!#REF!</definedName>
    <definedName name="TOTALITEM6.3_43">[129]A.P.U!#REF!</definedName>
    <definedName name="TOTALITEM6.3_44">[129]A.P.U!#REF!</definedName>
    <definedName name="TOTALITEM6.3_45">[129]A.P.U!#REF!</definedName>
    <definedName name="TOTALITEM6.3_46">[129]A.P.U!#REF!</definedName>
    <definedName name="TOTALITEM6.3_47">[129]A.P.U!#REF!</definedName>
    <definedName name="TOTALITEM6.3_48">[129]A.P.U!#REF!</definedName>
    <definedName name="TOTALITEM6.3_49">[129]A.P.U!#REF!</definedName>
    <definedName name="TOTALITEM6.3_5">[129]A.P.U!#REF!</definedName>
    <definedName name="TOTALITEM6.3_50">[129]A.P.U!#REF!</definedName>
    <definedName name="TOTALITEM6.3_51">[129]A.P.U!#REF!</definedName>
    <definedName name="TOTALITEM6.3_52">[129]A.P.U!#REF!</definedName>
    <definedName name="TOTALITEM6.3_53">[129]A.P.U!#REF!</definedName>
    <definedName name="TOTALITEM6.3_54">[129]A.P.U!#REF!</definedName>
    <definedName name="TOTALITEM6.3_55">[129]A.P.U!#REF!</definedName>
    <definedName name="TOTALITEM6.3_56">[129]A.P.U!#REF!</definedName>
    <definedName name="TOTALITEM6.3_57">[129]A.P.U!#REF!</definedName>
    <definedName name="TOTALITEM6.3_58">[129]A.P.U!#REF!</definedName>
    <definedName name="TOTALITEM6.3_59">#REF!</definedName>
    <definedName name="TOTALITEM6.3_60">#REF!</definedName>
    <definedName name="TOTALITEM6.3_61">[129]A.P.U!#REF!</definedName>
    <definedName name="TOTALITEM6.3_62">[129]A.P.U!#REF!</definedName>
    <definedName name="TOTALITEM6.3_63">[129]A.P.U!#REF!</definedName>
    <definedName name="TOTALITEM6.3_64">[129]A.P.U!#REF!</definedName>
    <definedName name="TOTALITEM6.3_65">[129]A.P.U!#REF!</definedName>
    <definedName name="TOTALITEM6.3_66">[129]A.P.U!#REF!</definedName>
    <definedName name="TOTALITEM6.3_67">[129]A.P.U!#REF!</definedName>
    <definedName name="TOTALITEM6.3_68">[129]A.P.U!#REF!</definedName>
    <definedName name="TOTALITEM6.3_69">[129]A.P.U!#REF!</definedName>
    <definedName name="TOTALITEM6.3_70">[129]A.P.U!#REF!</definedName>
    <definedName name="TOTALITEM6.3_71">[129]A.P.U!#REF!</definedName>
    <definedName name="TOTALITEM6.3_72">[129]A.P.U!#REF!</definedName>
    <definedName name="TOTALITEM6.3_73">[129]A.P.U!#REF!</definedName>
    <definedName name="TOTALITEM6.3_74">[129]A.P.U!#REF!</definedName>
    <definedName name="TOTALITEM6.3_75">[129]A.P.U!#REF!</definedName>
    <definedName name="TOTALITEM6.3_76">[129]A.P.U!#REF!</definedName>
    <definedName name="TOTALITEM6.3_78">[129]A.P.U!#REF!</definedName>
    <definedName name="TOTALITEM6.3_79">[129]A.P.U!#REF!</definedName>
    <definedName name="TOTALITEM6.3_9">[129]A.P.U!#REF!</definedName>
    <definedName name="TOTALITEM7.1">#REF!</definedName>
    <definedName name="TOTALITEM7.1_1">#REF!</definedName>
    <definedName name="TOTALITEM7.1_10">[129]A.P.U!#REF!</definedName>
    <definedName name="TOTALITEM7.1_11">[129]A.P.U!#REF!</definedName>
    <definedName name="TOTALITEM7.1_12">[129]A.P.U!#REF!</definedName>
    <definedName name="TOTALITEM7.1_13">[129]A.P.U!#REF!</definedName>
    <definedName name="TOTALITEM7.1_14">[129]A.P.U!#REF!</definedName>
    <definedName name="TOTALITEM7.1_15">[129]A.P.U!#REF!</definedName>
    <definedName name="TOTALITEM7.1_16">[129]A.P.U!#REF!</definedName>
    <definedName name="TOTALITEM7.1_17">[129]A.P.U!#REF!</definedName>
    <definedName name="TOTALITEM7.1_18">[129]A.P.U!#REF!</definedName>
    <definedName name="TOTALITEM7.1_19">[129]A.P.U!#REF!</definedName>
    <definedName name="TOTALITEM7.1_2">#REF!</definedName>
    <definedName name="TOTALITEM7.1_20">[129]A.P.U!#REF!</definedName>
    <definedName name="TOTALITEM7.1_21">[129]A.P.U!#REF!</definedName>
    <definedName name="TOTALITEM7.1_22">[129]A.P.U!#REF!</definedName>
    <definedName name="TOTALITEM7.1_23">[129]A.P.U!#REF!</definedName>
    <definedName name="TOTALITEM7.1_24">[129]A.P.U!#REF!</definedName>
    <definedName name="TOTALITEM7.1_25">[129]A.P.U!#REF!</definedName>
    <definedName name="TOTALITEM7.1_26">[129]A.P.U!#REF!</definedName>
    <definedName name="TOTALITEM7.1_27">[129]A.P.U!#REF!</definedName>
    <definedName name="TOTALITEM7.1_28">[129]A.P.U!#REF!</definedName>
    <definedName name="TOTALITEM7.1_29">[129]A.P.U!#REF!</definedName>
    <definedName name="TOTALITEM7.1_3">[130]A.P.U!#REF!</definedName>
    <definedName name="TOTALITEM7.1_30">[129]A.P.U!#REF!</definedName>
    <definedName name="TOTALITEM7.1_31">[129]A.P.U!#REF!</definedName>
    <definedName name="TOTALITEM7.1_32">[129]A.P.U!#REF!</definedName>
    <definedName name="TOTALITEM7.1_33">[129]A.P.U!#REF!</definedName>
    <definedName name="TOTALITEM7.1_34">[129]A.P.U!#REF!</definedName>
    <definedName name="TOTALITEM7.1_35">[129]A.P.U!#REF!</definedName>
    <definedName name="TOTALITEM7.1_36">[129]A.P.U!#REF!</definedName>
    <definedName name="TOTALITEM7.1_37">[129]A.P.U!#REF!</definedName>
    <definedName name="TOTALITEM7.1_38">[129]A.P.U!#REF!</definedName>
    <definedName name="TOTALITEM7.1_39">[129]A.P.U!#REF!</definedName>
    <definedName name="TOTALITEM7.1_4">#REF!</definedName>
    <definedName name="TOTALITEM7.1_40">[129]A.P.U!#REF!</definedName>
    <definedName name="TOTALITEM7.1_41">[129]A.P.U!#REF!</definedName>
    <definedName name="TOTALITEM7.1_42">[129]A.P.U!#REF!</definedName>
    <definedName name="TOTALITEM7.1_43">[129]A.P.U!#REF!</definedName>
    <definedName name="TOTALITEM7.1_44">[129]A.P.U!#REF!</definedName>
    <definedName name="TOTALITEM7.1_45">[129]A.P.U!#REF!</definedName>
    <definedName name="TOTALITEM7.1_46">[129]A.P.U!#REF!</definedName>
    <definedName name="TOTALITEM7.1_47">[129]A.P.U!#REF!</definedName>
    <definedName name="TOTALITEM7.1_48">[129]A.P.U!#REF!</definedName>
    <definedName name="TOTALITEM7.1_49">[129]A.P.U!#REF!</definedName>
    <definedName name="TOTALITEM7.1_5">[129]A.P.U!#REF!</definedName>
    <definedName name="TOTALITEM7.1_50">[129]A.P.U!#REF!</definedName>
    <definedName name="TOTALITEM7.1_51">[129]A.P.U!#REF!</definedName>
    <definedName name="TOTALITEM7.1_52">[129]A.P.U!#REF!</definedName>
    <definedName name="TOTALITEM7.1_53">[129]A.P.U!#REF!</definedName>
    <definedName name="TOTALITEM7.1_54">[129]A.P.U!#REF!</definedName>
    <definedName name="TOTALITEM7.1_55">[129]A.P.U!#REF!</definedName>
    <definedName name="TOTALITEM7.1_56">[129]A.P.U!#REF!</definedName>
    <definedName name="TOTALITEM7.1_57">[129]A.P.U!#REF!</definedName>
    <definedName name="TOTALITEM7.1_58">[129]A.P.U!#REF!</definedName>
    <definedName name="TOTALITEM7.1_59">#REF!</definedName>
    <definedName name="TOTALITEM7.1_60">#REF!</definedName>
    <definedName name="TOTALITEM7.1_61">[129]A.P.U!#REF!</definedName>
    <definedName name="TOTALITEM7.1_62">[129]A.P.U!#REF!</definedName>
    <definedName name="TOTALITEM7.1_63">[129]A.P.U!#REF!</definedName>
    <definedName name="TOTALITEM7.1_64">[129]A.P.U!#REF!</definedName>
    <definedName name="TOTALITEM7.1_65">[129]A.P.U!#REF!</definedName>
    <definedName name="TOTALITEM7.1_66">[129]A.P.U!#REF!</definedName>
    <definedName name="TOTALITEM7.1_67">[129]A.P.U!#REF!</definedName>
    <definedName name="TOTALITEM7.1_68">[129]A.P.U!#REF!</definedName>
    <definedName name="TOTALITEM7.1_69">[129]A.P.U!#REF!</definedName>
    <definedName name="TOTALITEM7.1_70">[129]A.P.U!#REF!</definedName>
    <definedName name="TOTALITEM7.1_71">[129]A.P.U!#REF!</definedName>
    <definedName name="TOTALITEM7.1_72">[129]A.P.U!#REF!</definedName>
    <definedName name="TOTALITEM7.1_73">[129]A.P.U!#REF!</definedName>
    <definedName name="TOTALITEM7.1_74">[129]A.P.U!#REF!</definedName>
    <definedName name="TOTALITEM7.1_75">[129]A.P.U!#REF!</definedName>
    <definedName name="TOTALITEM7.1_76">[129]A.P.U!#REF!</definedName>
    <definedName name="TOTALITEM7.1_78">[129]A.P.U!#REF!</definedName>
    <definedName name="TOTALITEM7.1_79">[129]A.P.U!#REF!</definedName>
    <definedName name="TOTALITEM7.1_9">[129]A.P.U!#REF!</definedName>
    <definedName name="TOTALITEM7.2">#REF!</definedName>
    <definedName name="TOTALITEM7.2_1">#REF!</definedName>
    <definedName name="TOTALITEM7.2_10">[129]A.P.U!#REF!</definedName>
    <definedName name="TOTALITEM7.2_11">[129]A.P.U!#REF!</definedName>
    <definedName name="TOTALITEM7.2_12">[129]A.P.U!#REF!</definedName>
    <definedName name="TOTALITEM7.2_13">[129]A.P.U!#REF!</definedName>
    <definedName name="TOTALITEM7.2_14">[129]A.P.U!#REF!</definedName>
    <definedName name="TOTALITEM7.2_15">[129]A.P.U!#REF!</definedName>
    <definedName name="TOTALITEM7.2_16">[129]A.P.U!#REF!</definedName>
    <definedName name="TOTALITEM7.2_17">[129]A.P.U!#REF!</definedName>
    <definedName name="TOTALITEM7.2_18">[129]A.P.U!#REF!</definedName>
    <definedName name="TOTALITEM7.2_19">[129]A.P.U!#REF!</definedName>
    <definedName name="TOTALITEM7.2_2">#REF!</definedName>
    <definedName name="TOTALITEM7.2_20">[129]A.P.U!#REF!</definedName>
    <definedName name="TOTALITEM7.2_21">[129]A.P.U!#REF!</definedName>
    <definedName name="TOTALITEM7.2_22">[129]A.P.U!#REF!</definedName>
    <definedName name="TOTALITEM7.2_23">[129]A.P.U!#REF!</definedName>
    <definedName name="TOTALITEM7.2_24">[129]A.P.U!#REF!</definedName>
    <definedName name="TOTALITEM7.2_25">[129]A.P.U!#REF!</definedName>
    <definedName name="TOTALITEM7.2_26">[129]A.P.U!#REF!</definedName>
    <definedName name="TOTALITEM7.2_27">[129]A.P.U!#REF!</definedName>
    <definedName name="TOTALITEM7.2_28">[129]A.P.U!#REF!</definedName>
    <definedName name="TOTALITEM7.2_29">[129]A.P.U!#REF!</definedName>
    <definedName name="TOTALITEM7.2_3">[130]A.P.U!#REF!</definedName>
    <definedName name="TOTALITEM7.2_30">[129]A.P.U!#REF!</definedName>
    <definedName name="TOTALITEM7.2_31">[129]A.P.U!#REF!</definedName>
    <definedName name="TOTALITEM7.2_32">[129]A.P.U!#REF!</definedName>
    <definedName name="TOTALITEM7.2_33">[129]A.P.U!#REF!</definedName>
    <definedName name="TOTALITEM7.2_34">[129]A.P.U!#REF!</definedName>
    <definedName name="TOTALITEM7.2_35">[129]A.P.U!#REF!</definedName>
    <definedName name="TOTALITEM7.2_36">[129]A.P.U!#REF!</definedName>
    <definedName name="TOTALITEM7.2_37">[129]A.P.U!#REF!</definedName>
    <definedName name="TOTALITEM7.2_38">[129]A.P.U!#REF!</definedName>
    <definedName name="TOTALITEM7.2_39">[129]A.P.U!#REF!</definedName>
    <definedName name="TOTALITEM7.2_4">#REF!</definedName>
    <definedName name="TOTALITEM7.2_40">[129]A.P.U!#REF!</definedName>
    <definedName name="TOTALITEM7.2_41">[129]A.P.U!#REF!</definedName>
    <definedName name="TOTALITEM7.2_42">[129]A.P.U!#REF!</definedName>
    <definedName name="TOTALITEM7.2_43">[129]A.P.U!#REF!</definedName>
    <definedName name="TOTALITEM7.2_44">[129]A.P.U!#REF!</definedName>
    <definedName name="TOTALITEM7.2_45">[129]A.P.U!#REF!</definedName>
    <definedName name="TOTALITEM7.2_46">[129]A.P.U!#REF!</definedName>
    <definedName name="TOTALITEM7.2_47">[129]A.P.U!#REF!</definedName>
    <definedName name="TOTALITEM7.2_48">[129]A.P.U!#REF!</definedName>
    <definedName name="TOTALITEM7.2_49">[129]A.P.U!#REF!</definedName>
    <definedName name="TOTALITEM7.2_5">[129]A.P.U!#REF!</definedName>
    <definedName name="TOTALITEM7.2_50">[129]A.P.U!#REF!</definedName>
    <definedName name="TOTALITEM7.2_51">[129]A.P.U!#REF!</definedName>
    <definedName name="TOTALITEM7.2_52">[129]A.P.U!#REF!</definedName>
    <definedName name="TOTALITEM7.2_53">[129]A.P.U!#REF!</definedName>
    <definedName name="TOTALITEM7.2_54">[129]A.P.U!#REF!</definedName>
    <definedName name="TOTALITEM7.2_55">[129]A.P.U!#REF!</definedName>
    <definedName name="TOTALITEM7.2_56">[129]A.P.U!#REF!</definedName>
    <definedName name="TOTALITEM7.2_57">[129]A.P.U!#REF!</definedName>
    <definedName name="TOTALITEM7.2_58">[129]A.P.U!#REF!</definedName>
    <definedName name="TOTALITEM7.2_59">#REF!</definedName>
    <definedName name="TOTALITEM7.2_60">#REF!</definedName>
    <definedName name="TOTALITEM7.2_61">[129]A.P.U!#REF!</definedName>
    <definedName name="TOTALITEM7.2_62">[129]A.P.U!#REF!</definedName>
    <definedName name="TOTALITEM7.2_63">[129]A.P.U!#REF!</definedName>
    <definedName name="TOTALITEM7.2_64">[129]A.P.U!#REF!</definedName>
    <definedName name="TOTALITEM7.2_65">[129]A.P.U!#REF!</definedName>
    <definedName name="TOTALITEM7.2_66">[129]A.P.U!#REF!</definedName>
    <definedName name="TOTALITEM7.2_67">[129]A.P.U!#REF!</definedName>
    <definedName name="TOTALITEM7.2_68">[129]A.P.U!#REF!</definedName>
    <definedName name="TOTALITEM7.2_69">[129]A.P.U!#REF!</definedName>
    <definedName name="TOTALITEM7.2_70">[129]A.P.U!#REF!</definedName>
    <definedName name="TOTALITEM7.2_71">[129]A.P.U!#REF!</definedName>
    <definedName name="TOTALITEM7.2_72">[129]A.P.U!#REF!</definedName>
    <definedName name="TOTALITEM7.2_73">[129]A.P.U!#REF!</definedName>
    <definedName name="TOTALITEM7.2_74">[129]A.P.U!#REF!</definedName>
    <definedName name="TOTALITEM7.2_75">[129]A.P.U!#REF!</definedName>
    <definedName name="TOTALITEM7.2_76">[129]A.P.U!#REF!</definedName>
    <definedName name="TOTALITEM7.2_78">[129]A.P.U!#REF!</definedName>
    <definedName name="TOTALITEM7.2_79">[129]A.P.U!#REF!</definedName>
    <definedName name="TOTALITEM7.2_9">[129]A.P.U!#REF!</definedName>
    <definedName name="TOTALITEM7.3">#REF!</definedName>
    <definedName name="TOTALITEM7.3_1">#REF!</definedName>
    <definedName name="TOTALITEM7.3_10">[129]A.P.U!#REF!</definedName>
    <definedName name="TOTALITEM7.3_11">[129]A.P.U!#REF!</definedName>
    <definedName name="TOTALITEM7.3_12">[129]A.P.U!#REF!</definedName>
    <definedName name="TOTALITEM7.3_13">[129]A.P.U!#REF!</definedName>
    <definedName name="TOTALITEM7.3_14">[129]A.P.U!#REF!</definedName>
    <definedName name="TOTALITEM7.3_15">[129]A.P.U!#REF!</definedName>
    <definedName name="TOTALITEM7.3_16">[129]A.P.U!#REF!</definedName>
    <definedName name="TOTALITEM7.3_17">[129]A.P.U!#REF!</definedName>
    <definedName name="TOTALITEM7.3_18">[129]A.P.U!#REF!</definedName>
    <definedName name="TOTALITEM7.3_19">[129]A.P.U!#REF!</definedName>
    <definedName name="TOTALITEM7.3_2">#REF!</definedName>
    <definedName name="TOTALITEM7.3_20">[129]A.P.U!#REF!</definedName>
    <definedName name="TOTALITEM7.3_21">[129]A.P.U!#REF!</definedName>
    <definedName name="TOTALITEM7.3_22">[129]A.P.U!#REF!</definedName>
    <definedName name="TOTALITEM7.3_23">[129]A.P.U!#REF!</definedName>
    <definedName name="TOTALITEM7.3_24">[129]A.P.U!#REF!</definedName>
    <definedName name="TOTALITEM7.3_25">[129]A.P.U!#REF!</definedName>
    <definedName name="TOTALITEM7.3_26">[129]A.P.U!#REF!</definedName>
    <definedName name="TOTALITEM7.3_27">[129]A.P.U!#REF!</definedName>
    <definedName name="TOTALITEM7.3_28">[129]A.P.U!#REF!</definedName>
    <definedName name="TOTALITEM7.3_29">[129]A.P.U!#REF!</definedName>
    <definedName name="TOTALITEM7.3_3">[130]A.P.U!#REF!</definedName>
    <definedName name="TOTALITEM7.3_30">[129]A.P.U!#REF!</definedName>
    <definedName name="TOTALITEM7.3_31">[129]A.P.U!#REF!</definedName>
    <definedName name="TOTALITEM7.3_32">[129]A.P.U!#REF!</definedName>
    <definedName name="TOTALITEM7.3_33">[129]A.P.U!#REF!</definedName>
    <definedName name="TOTALITEM7.3_34">[129]A.P.U!#REF!</definedName>
    <definedName name="TOTALITEM7.3_35">[129]A.P.U!#REF!</definedName>
    <definedName name="TOTALITEM7.3_36">[129]A.P.U!#REF!</definedName>
    <definedName name="TOTALITEM7.3_37">[129]A.P.U!#REF!</definedName>
    <definedName name="TOTALITEM7.3_38">[129]A.P.U!#REF!</definedName>
    <definedName name="TOTALITEM7.3_39">[129]A.P.U!#REF!</definedName>
    <definedName name="TOTALITEM7.3_4">#REF!</definedName>
    <definedName name="TOTALITEM7.3_40">[129]A.P.U!#REF!</definedName>
    <definedName name="TOTALITEM7.3_41">[129]A.P.U!#REF!</definedName>
    <definedName name="TOTALITEM7.3_42">[129]A.P.U!#REF!</definedName>
    <definedName name="TOTALITEM7.3_43">[129]A.P.U!#REF!</definedName>
    <definedName name="TOTALITEM7.3_44">[129]A.P.U!#REF!</definedName>
    <definedName name="TOTALITEM7.3_45">[129]A.P.U!#REF!</definedName>
    <definedName name="TOTALITEM7.3_46">[129]A.P.U!#REF!</definedName>
    <definedName name="TOTALITEM7.3_47">[129]A.P.U!#REF!</definedName>
    <definedName name="TOTALITEM7.3_48">[129]A.P.U!#REF!</definedName>
    <definedName name="TOTALITEM7.3_49">[129]A.P.U!#REF!</definedName>
    <definedName name="TOTALITEM7.3_5">[129]A.P.U!#REF!</definedName>
    <definedName name="TOTALITEM7.3_50">[129]A.P.U!#REF!</definedName>
    <definedName name="TOTALITEM7.3_51">[129]A.P.U!#REF!</definedName>
    <definedName name="TOTALITEM7.3_52">[129]A.P.U!#REF!</definedName>
    <definedName name="TOTALITEM7.3_53">[129]A.P.U!#REF!</definedName>
    <definedName name="TOTALITEM7.3_54">[129]A.P.U!#REF!</definedName>
    <definedName name="TOTALITEM7.3_55">[129]A.P.U!#REF!</definedName>
    <definedName name="TOTALITEM7.3_56">[129]A.P.U!#REF!</definedName>
    <definedName name="TOTALITEM7.3_57">[129]A.P.U!#REF!</definedName>
    <definedName name="TOTALITEM7.3_58">[129]A.P.U!#REF!</definedName>
    <definedName name="TOTALITEM7.3_59">#REF!</definedName>
    <definedName name="TOTALITEM7.3_60">#REF!</definedName>
    <definedName name="TOTALITEM7.3_61">[129]A.P.U!#REF!</definedName>
    <definedName name="TOTALITEM7.3_62">[129]A.P.U!#REF!</definedName>
    <definedName name="TOTALITEM7.3_63">[129]A.P.U!#REF!</definedName>
    <definedName name="TOTALITEM7.3_64">[129]A.P.U!#REF!</definedName>
    <definedName name="TOTALITEM7.3_65">[129]A.P.U!#REF!</definedName>
    <definedName name="TOTALITEM7.3_66">[129]A.P.U!#REF!</definedName>
    <definedName name="TOTALITEM7.3_67">[129]A.P.U!#REF!</definedName>
    <definedName name="TOTALITEM7.3_68">[129]A.P.U!#REF!</definedName>
    <definedName name="TOTALITEM7.3_69">[129]A.P.U!#REF!</definedName>
    <definedName name="TOTALITEM7.3_70">[129]A.P.U!#REF!</definedName>
    <definedName name="TOTALITEM7.3_71">[129]A.P.U!#REF!</definedName>
    <definedName name="TOTALITEM7.3_72">[129]A.P.U!#REF!</definedName>
    <definedName name="TOTALITEM7.3_73">[129]A.P.U!#REF!</definedName>
    <definedName name="TOTALITEM7.3_74">[129]A.P.U!#REF!</definedName>
    <definedName name="TOTALITEM7.3_75">[129]A.P.U!#REF!</definedName>
    <definedName name="TOTALITEM7.3_76">[129]A.P.U!#REF!</definedName>
    <definedName name="TOTALITEM7.3_78">[129]A.P.U!#REF!</definedName>
    <definedName name="TOTALITEM7.3_79">[129]A.P.U!#REF!</definedName>
    <definedName name="TOTALITEM7.3_9">[129]A.P.U!#REF!</definedName>
    <definedName name="TOTALITEM7.4">#REF!</definedName>
    <definedName name="TOTALITEM7.4_1">#REF!</definedName>
    <definedName name="TOTALITEM7.4_10">[129]A.P.U!#REF!</definedName>
    <definedName name="TOTALITEM7.4_11">[129]A.P.U!#REF!</definedName>
    <definedName name="TOTALITEM7.4_12">[129]A.P.U!#REF!</definedName>
    <definedName name="TOTALITEM7.4_13">[129]A.P.U!#REF!</definedName>
    <definedName name="TOTALITEM7.4_14">[129]A.P.U!#REF!</definedName>
    <definedName name="TOTALITEM7.4_15">[129]A.P.U!#REF!</definedName>
    <definedName name="TOTALITEM7.4_16">[129]A.P.U!#REF!</definedName>
    <definedName name="TOTALITEM7.4_17">[129]A.P.U!#REF!</definedName>
    <definedName name="TOTALITEM7.4_18">[129]A.P.U!#REF!</definedName>
    <definedName name="TOTALITEM7.4_19">[129]A.P.U!#REF!</definedName>
    <definedName name="TOTALITEM7.4_2">#REF!</definedName>
    <definedName name="TOTALITEM7.4_20">[129]A.P.U!#REF!</definedName>
    <definedName name="TOTALITEM7.4_21">[129]A.P.U!#REF!</definedName>
    <definedName name="TOTALITEM7.4_22">[129]A.P.U!#REF!</definedName>
    <definedName name="TOTALITEM7.4_23">[129]A.P.U!#REF!</definedName>
    <definedName name="TOTALITEM7.4_24">[129]A.P.U!#REF!</definedName>
    <definedName name="TOTALITEM7.4_25">[129]A.P.U!#REF!</definedName>
    <definedName name="TOTALITEM7.4_26">[129]A.P.U!#REF!</definedName>
    <definedName name="TOTALITEM7.4_27">[129]A.P.U!#REF!</definedName>
    <definedName name="TOTALITEM7.4_28">[129]A.P.U!#REF!</definedName>
    <definedName name="TOTALITEM7.4_29">[129]A.P.U!#REF!</definedName>
    <definedName name="TOTALITEM7.4_3">[130]A.P.U!#REF!</definedName>
    <definedName name="TOTALITEM7.4_30">[129]A.P.U!#REF!</definedName>
    <definedName name="TOTALITEM7.4_31">[129]A.P.U!#REF!</definedName>
    <definedName name="TOTALITEM7.4_32">[129]A.P.U!#REF!</definedName>
    <definedName name="TOTALITEM7.4_33">[129]A.P.U!#REF!</definedName>
    <definedName name="TOTALITEM7.4_34">[129]A.P.U!#REF!</definedName>
    <definedName name="TOTALITEM7.4_35">[129]A.P.U!#REF!</definedName>
    <definedName name="TOTALITEM7.4_36">[129]A.P.U!#REF!</definedName>
    <definedName name="TOTALITEM7.4_37">[129]A.P.U!#REF!</definedName>
    <definedName name="TOTALITEM7.4_38">[129]A.P.U!#REF!</definedName>
    <definedName name="TOTALITEM7.4_39">[129]A.P.U!#REF!</definedName>
    <definedName name="TOTALITEM7.4_4">#REF!</definedName>
    <definedName name="TOTALITEM7.4_40">[129]A.P.U!#REF!</definedName>
    <definedName name="TOTALITEM7.4_41">[129]A.P.U!#REF!</definedName>
    <definedName name="TOTALITEM7.4_42">[129]A.P.U!#REF!</definedName>
    <definedName name="TOTALITEM7.4_43">[129]A.P.U!#REF!</definedName>
    <definedName name="TOTALITEM7.4_44">[129]A.P.U!#REF!</definedName>
    <definedName name="TOTALITEM7.4_45">[129]A.P.U!#REF!</definedName>
    <definedName name="TOTALITEM7.4_46">[129]A.P.U!#REF!</definedName>
    <definedName name="TOTALITEM7.4_47">[129]A.P.U!#REF!</definedName>
    <definedName name="TOTALITEM7.4_48">[129]A.P.U!#REF!</definedName>
    <definedName name="TOTALITEM7.4_49">[129]A.P.U!#REF!</definedName>
    <definedName name="TOTALITEM7.4_5">[129]A.P.U!#REF!</definedName>
    <definedName name="TOTALITEM7.4_50">[129]A.P.U!#REF!</definedName>
    <definedName name="TOTALITEM7.4_51">[129]A.P.U!#REF!</definedName>
    <definedName name="TOTALITEM7.4_52">[129]A.P.U!#REF!</definedName>
    <definedName name="TOTALITEM7.4_53">[129]A.P.U!#REF!</definedName>
    <definedName name="TOTALITEM7.4_54">[129]A.P.U!#REF!</definedName>
    <definedName name="TOTALITEM7.4_55">[129]A.P.U!#REF!</definedName>
    <definedName name="TOTALITEM7.4_56">[129]A.P.U!#REF!</definedName>
    <definedName name="TOTALITEM7.4_57">[129]A.P.U!#REF!</definedName>
    <definedName name="TOTALITEM7.4_58">[129]A.P.U!#REF!</definedName>
    <definedName name="TOTALITEM7.4_59">#REF!</definedName>
    <definedName name="TOTALITEM7.4_60">#REF!</definedName>
    <definedName name="TOTALITEM7.4_61">[129]A.P.U!#REF!</definedName>
    <definedName name="TOTALITEM7.4_62">[129]A.P.U!#REF!</definedName>
    <definedName name="TOTALITEM7.4_63">[129]A.P.U!#REF!</definedName>
    <definedName name="TOTALITEM7.4_64">[129]A.P.U!#REF!</definedName>
    <definedName name="TOTALITEM7.4_65">[129]A.P.U!#REF!</definedName>
    <definedName name="TOTALITEM7.4_66">[129]A.P.U!#REF!</definedName>
    <definedName name="TOTALITEM7.4_67">[129]A.P.U!#REF!</definedName>
    <definedName name="TOTALITEM7.4_68">[129]A.P.U!#REF!</definedName>
    <definedName name="TOTALITEM7.4_69">[129]A.P.U!#REF!</definedName>
    <definedName name="TOTALITEM7.4_70">[129]A.P.U!#REF!</definedName>
    <definedName name="TOTALITEM7.4_71">[129]A.P.U!#REF!</definedName>
    <definedName name="TOTALITEM7.4_72">[129]A.P.U!#REF!</definedName>
    <definedName name="TOTALITEM7.4_73">[129]A.P.U!#REF!</definedName>
    <definedName name="TOTALITEM7.4_74">[129]A.P.U!#REF!</definedName>
    <definedName name="TOTALITEM7.4_75">[129]A.P.U!#REF!</definedName>
    <definedName name="TOTALITEM7.4_76">[129]A.P.U!#REF!</definedName>
    <definedName name="TOTALITEM7.4_78">[129]A.P.U!#REF!</definedName>
    <definedName name="TOTALITEM7.4_79">[129]A.P.U!#REF!</definedName>
    <definedName name="TOTALITEM7.4_9">[129]A.P.U!#REF!</definedName>
    <definedName name="TOTALITEM7.5">#REF!</definedName>
    <definedName name="TOTALITEM7.5_1">#REF!</definedName>
    <definedName name="TOTALITEM7.5_10">[129]A.P.U!#REF!</definedName>
    <definedName name="TOTALITEM7.5_11">[129]A.P.U!#REF!</definedName>
    <definedName name="TOTALITEM7.5_12">[129]A.P.U!#REF!</definedName>
    <definedName name="TOTALITEM7.5_13">[129]A.P.U!#REF!</definedName>
    <definedName name="TOTALITEM7.5_14">[129]A.P.U!#REF!</definedName>
    <definedName name="TOTALITEM7.5_15">[129]A.P.U!#REF!</definedName>
    <definedName name="TOTALITEM7.5_16">[129]A.P.U!#REF!</definedName>
    <definedName name="TOTALITEM7.5_17">[129]A.P.U!#REF!</definedName>
    <definedName name="TOTALITEM7.5_18">[129]A.P.U!#REF!</definedName>
    <definedName name="TOTALITEM7.5_19">[129]A.P.U!#REF!</definedName>
    <definedName name="TOTALITEM7.5_2">#REF!</definedName>
    <definedName name="TOTALITEM7.5_20">[129]A.P.U!#REF!</definedName>
    <definedName name="TOTALITEM7.5_21">[129]A.P.U!#REF!</definedName>
    <definedName name="TOTALITEM7.5_22">[129]A.P.U!#REF!</definedName>
    <definedName name="TOTALITEM7.5_23">[129]A.P.U!#REF!</definedName>
    <definedName name="TOTALITEM7.5_24">[129]A.P.U!#REF!</definedName>
    <definedName name="TOTALITEM7.5_25">[129]A.P.U!#REF!</definedName>
    <definedName name="TOTALITEM7.5_26">[129]A.P.U!#REF!</definedName>
    <definedName name="TOTALITEM7.5_27">[129]A.P.U!#REF!</definedName>
    <definedName name="TOTALITEM7.5_28">[129]A.P.U!#REF!</definedName>
    <definedName name="TOTALITEM7.5_29">[129]A.P.U!#REF!</definedName>
    <definedName name="TOTALITEM7.5_3">[130]A.P.U!#REF!</definedName>
    <definedName name="TOTALITEM7.5_30">[129]A.P.U!#REF!</definedName>
    <definedName name="TOTALITEM7.5_31">[129]A.P.U!#REF!</definedName>
    <definedName name="TOTALITEM7.5_32">[129]A.P.U!#REF!</definedName>
    <definedName name="TOTALITEM7.5_33">[129]A.P.U!#REF!</definedName>
    <definedName name="TOTALITEM7.5_34">[129]A.P.U!#REF!</definedName>
    <definedName name="TOTALITEM7.5_35">[129]A.P.U!#REF!</definedName>
    <definedName name="TOTALITEM7.5_36">[129]A.P.U!#REF!</definedName>
    <definedName name="TOTALITEM7.5_37">[129]A.P.U!#REF!</definedName>
    <definedName name="TOTALITEM7.5_38">[129]A.P.U!#REF!</definedName>
    <definedName name="TOTALITEM7.5_39">[129]A.P.U!#REF!</definedName>
    <definedName name="TOTALITEM7.5_4">#REF!</definedName>
    <definedName name="TOTALITEM7.5_40">[129]A.P.U!#REF!</definedName>
    <definedName name="TOTALITEM7.5_41">[129]A.P.U!#REF!</definedName>
    <definedName name="TOTALITEM7.5_42">[129]A.P.U!#REF!</definedName>
    <definedName name="TOTALITEM7.5_43">[129]A.P.U!#REF!</definedName>
    <definedName name="TOTALITEM7.5_44">[129]A.P.U!#REF!</definedName>
    <definedName name="TOTALITEM7.5_45">[129]A.P.U!#REF!</definedName>
    <definedName name="TOTALITEM7.5_46">[129]A.P.U!#REF!</definedName>
    <definedName name="TOTALITEM7.5_47">[129]A.P.U!#REF!</definedName>
    <definedName name="TOTALITEM7.5_48">[129]A.P.U!#REF!</definedName>
    <definedName name="TOTALITEM7.5_49">[129]A.P.U!#REF!</definedName>
    <definedName name="TOTALITEM7.5_5">[129]A.P.U!#REF!</definedName>
    <definedName name="TOTALITEM7.5_50">[129]A.P.U!#REF!</definedName>
    <definedName name="TOTALITEM7.5_51">[129]A.P.U!#REF!</definedName>
    <definedName name="TOTALITEM7.5_52">[129]A.P.U!#REF!</definedName>
    <definedName name="TOTALITEM7.5_53">[129]A.P.U!#REF!</definedName>
    <definedName name="TOTALITEM7.5_54">[129]A.P.U!#REF!</definedName>
    <definedName name="TOTALITEM7.5_55">[129]A.P.U!#REF!</definedName>
    <definedName name="TOTALITEM7.5_56">[129]A.P.U!#REF!</definedName>
    <definedName name="TOTALITEM7.5_57">[129]A.P.U!#REF!</definedName>
    <definedName name="TOTALITEM7.5_58">[129]A.P.U!#REF!</definedName>
    <definedName name="TOTALITEM7.5_59">#REF!</definedName>
    <definedName name="TOTALITEM7.5_60">#REF!</definedName>
    <definedName name="TOTALITEM7.5_61">[129]A.P.U!#REF!</definedName>
    <definedName name="TOTALITEM7.5_62">[129]A.P.U!#REF!</definedName>
    <definedName name="TOTALITEM7.5_63">[129]A.P.U!#REF!</definedName>
    <definedName name="TOTALITEM7.5_64">[129]A.P.U!#REF!</definedName>
    <definedName name="TOTALITEM7.5_65">[129]A.P.U!#REF!</definedName>
    <definedName name="TOTALITEM7.5_66">[129]A.P.U!#REF!</definedName>
    <definedName name="TOTALITEM7.5_67">[129]A.P.U!#REF!</definedName>
    <definedName name="TOTALITEM7.5_68">[129]A.P.U!#REF!</definedName>
    <definedName name="TOTALITEM7.5_69">[129]A.P.U!#REF!</definedName>
    <definedName name="TOTALITEM7.5_70">[129]A.P.U!#REF!</definedName>
    <definedName name="TOTALITEM7.5_71">[129]A.P.U!#REF!</definedName>
    <definedName name="TOTALITEM7.5_72">[129]A.P.U!#REF!</definedName>
    <definedName name="TOTALITEM7.5_73">[129]A.P.U!#REF!</definedName>
    <definedName name="TOTALITEM7.5_74">[129]A.P.U!#REF!</definedName>
    <definedName name="TOTALITEM7.5_75">[129]A.P.U!#REF!</definedName>
    <definedName name="TOTALITEM7.5_76">[129]A.P.U!#REF!</definedName>
    <definedName name="TOTALITEM7.5_78">[129]A.P.U!#REF!</definedName>
    <definedName name="TOTALITEM7.5_79">[129]A.P.U!#REF!</definedName>
    <definedName name="TOTALITEM7.5_9">[129]A.P.U!#REF!</definedName>
    <definedName name="TOTALITEM8.1">#REF!</definedName>
    <definedName name="TOTALITEM8.1_1">#REF!</definedName>
    <definedName name="TOTALITEM8.1_10">[129]A.P.U!#REF!</definedName>
    <definedName name="TOTALITEM8.1_11">[129]A.P.U!#REF!</definedName>
    <definedName name="TOTALITEM8.1_12">[129]A.P.U!#REF!</definedName>
    <definedName name="TOTALITEM8.1_13">[129]A.P.U!#REF!</definedName>
    <definedName name="TOTALITEM8.1_14">[129]A.P.U!#REF!</definedName>
    <definedName name="TOTALITEM8.1_15">[129]A.P.U!#REF!</definedName>
    <definedName name="TOTALITEM8.1_16">[129]A.P.U!#REF!</definedName>
    <definedName name="TOTALITEM8.1_17">[129]A.P.U!#REF!</definedName>
    <definedName name="TOTALITEM8.1_18">[129]A.P.U!#REF!</definedName>
    <definedName name="TOTALITEM8.1_19">[129]A.P.U!#REF!</definedName>
    <definedName name="TOTALITEM8.1_2">#REF!</definedName>
    <definedName name="TOTALITEM8.1_20">[129]A.P.U!#REF!</definedName>
    <definedName name="TOTALITEM8.1_21">[129]A.P.U!#REF!</definedName>
    <definedName name="TOTALITEM8.1_22">[129]A.P.U!#REF!</definedName>
    <definedName name="TOTALITEM8.1_23">[129]A.P.U!#REF!</definedName>
    <definedName name="TOTALITEM8.1_24">[129]A.P.U!#REF!</definedName>
    <definedName name="TOTALITEM8.1_25">[129]A.P.U!#REF!</definedName>
    <definedName name="TOTALITEM8.1_26">[129]A.P.U!#REF!</definedName>
    <definedName name="TOTALITEM8.1_27">[129]A.P.U!#REF!</definedName>
    <definedName name="TOTALITEM8.1_28">[129]A.P.U!#REF!</definedName>
    <definedName name="TOTALITEM8.1_29">[129]A.P.U!#REF!</definedName>
    <definedName name="TOTALITEM8.1_3">[130]A.P.U!#REF!</definedName>
    <definedName name="TOTALITEM8.1_30">[129]A.P.U!#REF!</definedName>
    <definedName name="TOTALITEM8.1_31">[129]A.P.U!#REF!</definedName>
    <definedName name="TOTALITEM8.1_32">[129]A.P.U!#REF!</definedName>
    <definedName name="TOTALITEM8.1_33">[129]A.P.U!#REF!</definedName>
    <definedName name="TOTALITEM8.1_34">[129]A.P.U!#REF!</definedName>
    <definedName name="TOTALITEM8.1_35">[129]A.P.U!#REF!</definedName>
    <definedName name="TOTALITEM8.1_36">[129]A.P.U!#REF!</definedName>
    <definedName name="TOTALITEM8.1_37">[129]A.P.U!#REF!</definedName>
    <definedName name="TOTALITEM8.1_38">[129]A.P.U!#REF!</definedName>
    <definedName name="TOTALITEM8.1_39">[129]A.P.U!#REF!</definedName>
    <definedName name="TOTALITEM8.1_4">#REF!</definedName>
    <definedName name="TOTALITEM8.1_40">[129]A.P.U!#REF!</definedName>
    <definedName name="TOTALITEM8.1_41">[129]A.P.U!#REF!</definedName>
    <definedName name="TOTALITEM8.1_42">[129]A.P.U!#REF!</definedName>
    <definedName name="TOTALITEM8.1_43">[129]A.P.U!#REF!</definedName>
    <definedName name="TOTALITEM8.1_44">[129]A.P.U!#REF!</definedName>
    <definedName name="TOTALITEM8.1_45">[129]A.P.U!#REF!</definedName>
    <definedName name="TOTALITEM8.1_46">[129]A.P.U!#REF!</definedName>
    <definedName name="TOTALITEM8.1_47">[129]A.P.U!#REF!</definedName>
    <definedName name="TOTALITEM8.1_48">[129]A.P.U!#REF!</definedName>
    <definedName name="TOTALITEM8.1_49">[129]A.P.U!#REF!</definedName>
    <definedName name="TOTALITEM8.1_5">[129]A.P.U!#REF!</definedName>
    <definedName name="TOTALITEM8.1_50">[129]A.P.U!#REF!</definedName>
    <definedName name="TOTALITEM8.1_51">[129]A.P.U!#REF!</definedName>
    <definedName name="TOTALITEM8.1_52">[129]A.P.U!#REF!</definedName>
    <definedName name="TOTALITEM8.1_53">[129]A.P.U!#REF!</definedName>
    <definedName name="TOTALITEM8.1_54">[129]A.P.U!#REF!</definedName>
    <definedName name="TOTALITEM8.1_55">[129]A.P.U!#REF!</definedName>
    <definedName name="TOTALITEM8.1_56">[129]A.P.U!#REF!</definedName>
    <definedName name="TOTALITEM8.1_57">[129]A.P.U!#REF!</definedName>
    <definedName name="TOTALITEM8.1_58">[129]A.P.U!#REF!</definedName>
    <definedName name="TOTALITEM8.1_59">#REF!</definedName>
    <definedName name="TOTALITEM8.1_60">#REF!</definedName>
    <definedName name="TOTALITEM8.1_61">[129]A.P.U!#REF!</definedName>
    <definedName name="TOTALITEM8.1_62">[129]A.P.U!#REF!</definedName>
    <definedName name="TOTALITEM8.1_63">[129]A.P.U!#REF!</definedName>
    <definedName name="TOTALITEM8.1_64">[129]A.P.U!#REF!</definedName>
    <definedName name="TOTALITEM8.1_65">[129]A.P.U!#REF!</definedName>
    <definedName name="TOTALITEM8.1_66">[129]A.P.U!#REF!</definedName>
    <definedName name="TOTALITEM8.1_67">[129]A.P.U!#REF!</definedName>
    <definedName name="TOTALITEM8.1_68">[129]A.P.U!#REF!</definedName>
    <definedName name="TOTALITEM8.1_69">[129]A.P.U!#REF!</definedName>
    <definedName name="TOTALITEM8.1_70">[129]A.P.U!#REF!</definedName>
    <definedName name="TOTALITEM8.1_71">[129]A.P.U!#REF!</definedName>
    <definedName name="TOTALITEM8.1_72">[129]A.P.U!#REF!</definedName>
    <definedName name="TOTALITEM8.1_73">[129]A.P.U!#REF!</definedName>
    <definedName name="TOTALITEM8.1_74">[129]A.P.U!#REF!</definedName>
    <definedName name="TOTALITEM8.1_75">[129]A.P.U!#REF!</definedName>
    <definedName name="TOTALITEM8.1_76">[129]A.P.U!#REF!</definedName>
    <definedName name="TOTALITEM8.1_78">[129]A.P.U!#REF!</definedName>
    <definedName name="TOTALITEM8.1_79">[129]A.P.U!#REF!</definedName>
    <definedName name="TOTALITEM8.1_9">[129]A.P.U!#REF!</definedName>
    <definedName name="TOTALITEM8.2">#REF!</definedName>
    <definedName name="TOTALITEM8.2_1">#REF!</definedName>
    <definedName name="TOTALITEM8.2_10">[129]A.P.U!#REF!</definedName>
    <definedName name="TOTALITEM8.2_11">[129]A.P.U!#REF!</definedName>
    <definedName name="TOTALITEM8.2_12">[129]A.P.U!#REF!</definedName>
    <definedName name="TOTALITEM8.2_13">[129]A.P.U!#REF!</definedName>
    <definedName name="TOTALITEM8.2_14">[129]A.P.U!#REF!</definedName>
    <definedName name="TOTALITEM8.2_15">[129]A.P.U!#REF!</definedName>
    <definedName name="TOTALITEM8.2_16">[129]A.P.U!#REF!</definedName>
    <definedName name="TOTALITEM8.2_17">[129]A.P.U!#REF!</definedName>
    <definedName name="TOTALITEM8.2_18">[129]A.P.U!#REF!</definedName>
    <definedName name="TOTALITEM8.2_19">[129]A.P.U!#REF!</definedName>
    <definedName name="TOTALITEM8.2_2">#REF!</definedName>
    <definedName name="TOTALITEM8.2_20">[129]A.P.U!#REF!</definedName>
    <definedName name="TOTALITEM8.2_21">[129]A.P.U!#REF!</definedName>
    <definedName name="TOTALITEM8.2_22">[129]A.P.U!#REF!</definedName>
    <definedName name="TOTALITEM8.2_23">[129]A.P.U!#REF!</definedName>
    <definedName name="TOTALITEM8.2_24">[129]A.P.U!#REF!</definedName>
    <definedName name="TOTALITEM8.2_25">[129]A.P.U!#REF!</definedName>
    <definedName name="TOTALITEM8.2_26">[129]A.P.U!#REF!</definedName>
    <definedName name="TOTALITEM8.2_27">[129]A.P.U!#REF!</definedName>
    <definedName name="TOTALITEM8.2_28">[129]A.P.U!#REF!</definedName>
    <definedName name="TOTALITEM8.2_29">[129]A.P.U!#REF!</definedName>
    <definedName name="TOTALITEM8.2_3">[130]A.P.U!#REF!</definedName>
    <definedName name="TOTALITEM8.2_30">[129]A.P.U!#REF!</definedName>
    <definedName name="TOTALITEM8.2_31">[129]A.P.U!#REF!</definedName>
    <definedName name="TOTALITEM8.2_32">[129]A.P.U!#REF!</definedName>
    <definedName name="TOTALITEM8.2_33">[129]A.P.U!#REF!</definedName>
    <definedName name="TOTALITEM8.2_34">[129]A.P.U!#REF!</definedName>
    <definedName name="TOTALITEM8.2_35">[129]A.P.U!#REF!</definedName>
    <definedName name="TOTALITEM8.2_36">[129]A.P.U!#REF!</definedName>
    <definedName name="TOTALITEM8.2_37">[129]A.P.U!#REF!</definedName>
    <definedName name="TOTALITEM8.2_38">[129]A.P.U!#REF!</definedName>
    <definedName name="TOTALITEM8.2_39">[129]A.P.U!#REF!</definedName>
    <definedName name="TOTALITEM8.2_4">#REF!</definedName>
    <definedName name="TOTALITEM8.2_40">[129]A.P.U!#REF!</definedName>
    <definedName name="TOTALITEM8.2_41">[129]A.P.U!#REF!</definedName>
    <definedName name="TOTALITEM8.2_42">[129]A.P.U!#REF!</definedName>
    <definedName name="TOTALITEM8.2_43">[129]A.P.U!#REF!</definedName>
    <definedName name="TOTALITEM8.2_44">[129]A.P.U!#REF!</definedName>
    <definedName name="TOTALITEM8.2_45">[129]A.P.U!#REF!</definedName>
    <definedName name="TOTALITEM8.2_46">[129]A.P.U!#REF!</definedName>
    <definedName name="TOTALITEM8.2_47">[129]A.P.U!#REF!</definedName>
    <definedName name="TOTALITEM8.2_48">[129]A.P.U!#REF!</definedName>
    <definedName name="TOTALITEM8.2_49">[129]A.P.U!#REF!</definedName>
    <definedName name="TOTALITEM8.2_5">[129]A.P.U!#REF!</definedName>
    <definedName name="TOTALITEM8.2_50">[129]A.P.U!#REF!</definedName>
    <definedName name="TOTALITEM8.2_51">[129]A.P.U!#REF!</definedName>
    <definedName name="TOTALITEM8.2_52">[129]A.P.U!#REF!</definedName>
    <definedName name="TOTALITEM8.2_53">[129]A.P.U!#REF!</definedName>
    <definedName name="TOTALITEM8.2_54">[129]A.P.U!#REF!</definedName>
    <definedName name="TOTALITEM8.2_55">[129]A.P.U!#REF!</definedName>
    <definedName name="TOTALITEM8.2_56">[129]A.P.U!#REF!</definedName>
    <definedName name="TOTALITEM8.2_57">[129]A.P.U!#REF!</definedName>
    <definedName name="TOTALITEM8.2_58">[129]A.P.U!#REF!</definedName>
    <definedName name="TOTALITEM8.2_59">#REF!</definedName>
    <definedName name="TOTALITEM8.2_60">#REF!</definedName>
    <definedName name="TOTALITEM8.2_61">[129]A.P.U!#REF!</definedName>
    <definedName name="TOTALITEM8.2_62">[129]A.P.U!#REF!</definedName>
    <definedName name="TOTALITEM8.2_63">[129]A.P.U!#REF!</definedName>
    <definedName name="TOTALITEM8.2_64">[129]A.P.U!#REF!</definedName>
    <definedName name="TOTALITEM8.2_65">[129]A.P.U!#REF!</definedName>
    <definedName name="TOTALITEM8.2_66">[129]A.P.U!#REF!</definedName>
    <definedName name="TOTALITEM8.2_67">[129]A.P.U!#REF!</definedName>
    <definedName name="TOTALITEM8.2_68">[129]A.P.U!#REF!</definedName>
    <definedName name="TOTALITEM8.2_69">[129]A.P.U!#REF!</definedName>
    <definedName name="TOTALITEM8.2_70">[129]A.P.U!#REF!</definedName>
    <definedName name="TOTALITEM8.2_71">[129]A.P.U!#REF!</definedName>
    <definedName name="TOTALITEM8.2_72">[129]A.P.U!#REF!</definedName>
    <definedName name="TOTALITEM8.2_73">[129]A.P.U!#REF!</definedName>
    <definedName name="TOTALITEM8.2_74">[129]A.P.U!#REF!</definedName>
    <definedName name="TOTALITEM8.2_75">[129]A.P.U!#REF!</definedName>
    <definedName name="TOTALITEM8.2_76">[129]A.P.U!#REF!</definedName>
    <definedName name="TOTALITEM8.2_78">[129]A.P.U!#REF!</definedName>
    <definedName name="TOTALITEM8.2_79">[129]A.P.U!#REF!</definedName>
    <definedName name="TOTALITEM8.2_9">[129]A.P.U!#REF!</definedName>
    <definedName name="TOTALITEM8.3">#REF!</definedName>
    <definedName name="TOTALITEM8.3_1">#REF!</definedName>
    <definedName name="TOTALITEM8.3_10">[129]A.P.U!#REF!</definedName>
    <definedName name="TOTALITEM8.3_11">[129]A.P.U!#REF!</definedName>
    <definedName name="TOTALITEM8.3_12">[129]A.P.U!#REF!</definedName>
    <definedName name="TOTALITEM8.3_13">[129]A.P.U!#REF!</definedName>
    <definedName name="TOTALITEM8.3_14">[129]A.P.U!#REF!</definedName>
    <definedName name="TOTALITEM8.3_15">[129]A.P.U!#REF!</definedName>
    <definedName name="TOTALITEM8.3_16">[129]A.P.U!#REF!</definedName>
    <definedName name="TOTALITEM8.3_17">[129]A.P.U!#REF!</definedName>
    <definedName name="TOTALITEM8.3_18">[129]A.P.U!#REF!</definedName>
    <definedName name="TOTALITEM8.3_19">[129]A.P.U!#REF!</definedName>
    <definedName name="TOTALITEM8.3_2">#REF!</definedName>
    <definedName name="TOTALITEM8.3_20">[129]A.P.U!#REF!</definedName>
    <definedName name="TOTALITEM8.3_21">[129]A.P.U!#REF!</definedName>
    <definedName name="TOTALITEM8.3_22">[129]A.P.U!#REF!</definedName>
    <definedName name="TOTALITEM8.3_23">[129]A.P.U!#REF!</definedName>
    <definedName name="TOTALITEM8.3_24">[129]A.P.U!#REF!</definedName>
    <definedName name="TOTALITEM8.3_25">[129]A.P.U!#REF!</definedName>
    <definedName name="TOTALITEM8.3_26">[129]A.P.U!#REF!</definedName>
    <definedName name="TOTALITEM8.3_27">[129]A.P.U!#REF!</definedName>
    <definedName name="TOTALITEM8.3_28">[129]A.P.U!#REF!</definedName>
    <definedName name="TOTALITEM8.3_29">[129]A.P.U!#REF!</definedName>
    <definedName name="TOTALITEM8.3_3">[130]A.P.U!#REF!</definedName>
    <definedName name="TOTALITEM8.3_30">[129]A.P.U!#REF!</definedName>
    <definedName name="TOTALITEM8.3_31">[129]A.P.U!#REF!</definedName>
    <definedName name="TOTALITEM8.3_32">[129]A.P.U!#REF!</definedName>
    <definedName name="TOTALITEM8.3_33">[129]A.P.U!#REF!</definedName>
    <definedName name="TOTALITEM8.3_34">[129]A.P.U!#REF!</definedName>
    <definedName name="TOTALITEM8.3_35">[129]A.P.U!#REF!</definedName>
    <definedName name="TOTALITEM8.3_36">[129]A.P.U!#REF!</definedName>
    <definedName name="TOTALITEM8.3_37">[129]A.P.U!#REF!</definedName>
    <definedName name="TOTALITEM8.3_38">[129]A.P.U!#REF!</definedName>
    <definedName name="TOTALITEM8.3_39">[129]A.P.U!#REF!</definedName>
    <definedName name="TOTALITEM8.3_4">#REF!</definedName>
    <definedName name="TOTALITEM8.3_40">[129]A.P.U!#REF!</definedName>
    <definedName name="TOTALITEM8.3_41">[129]A.P.U!#REF!</definedName>
    <definedName name="TOTALITEM8.3_42">[129]A.P.U!#REF!</definedName>
    <definedName name="TOTALITEM8.3_43">[129]A.P.U!#REF!</definedName>
    <definedName name="TOTALITEM8.3_44">[129]A.P.U!#REF!</definedName>
    <definedName name="TOTALITEM8.3_45">[129]A.P.U!#REF!</definedName>
    <definedName name="TOTALITEM8.3_46">[129]A.P.U!#REF!</definedName>
    <definedName name="TOTALITEM8.3_47">[129]A.P.U!#REF!</definedName>
    <definedName name="TOTALITEM8.3_48">[129]A.P.U!#REF!</definedName>
    <definedName name="TOTALITEM8.3_49">[129]A.P.U!#REF!</definedName>
    <definedName name="TOTALITEM8.3_5">[129]A.P.U!#REF!</definedName>
    <definedName name="TOTALITEM8.3_50">[129]A.P.U!#REF!</definedName>
    <definedName name="TOTALITEM8.3_51">[129]A.P.U!#REF!</definedName>
    <definedName name="TOTALITEM8.3_52">[129]A.P.U!#REF!</definedName>
    <definedName name="TOTALITEM8.3_53">[129]A.P.U!#REF!</definedName>
    <definedName name="TOTALITEM8.3_54">[129]A.P.U!#REF!</definedName>
    <definedName name="TOTALITEM8.3_55">[129]A.P.U!#REF!</definedName>
    <definedName name="TOTALITEM8.3_56">[129]A.P.U!#REF!</definedName>
    <definedName name="TOTALITEM8.3_57">[129]A.P.U!#REF!</definedName>
    <definedName name="TOTALITEM8.3_58">[129]A.P.U!#REF!</definedName>
    <definedName name="TOTALITEM8.3_59">#REF!</definedName>
    <definedName name="TOTALITEM8.3_60">#REF!</definedName>
    <definedName name="TOTALITEM8.3_61">[129]A.P.U!#REF!</definedName>
    <definedName name="TOTALITEM8.3_62">[129]A.P.U!#REF!</definedName>
    <definedName name="TOTALITEM8.3_63">[129]A.P.U!#REF!</definedName>
    <definedName name="TOTALITEM8.3_64">[129]A.P.U!#REF!</definedName>
    <definedName name="TOTALITEM8.3_65">[129]A.P.U!#REF!</definedName>
    <definedName name="TOTALITEM8.3_66">[129]A.P.U!#REF!</definedName>
    <definedName name="TOTALITEM8.3_67">[129]A.P.U!#REF!</definedName>
    <definedName name="TOTALITEM8.3_68">[129]A.P.U!#REF!</definedName>
    <definedName name="TOTALITEM8.3_69">[129]A.P.U!#REF!</definedName>
    <definedName name="TOTALITEM8.3_70">[129]A.P.U!#REF!</definedName>
    <definedName name="TOTALITEM8.3_71">[129]A.P.U!#REF!</definedName>
    <definedName name="TOTALITEM8.3_72">[129]A.P.U!#REF!</definedName>
    <definedName name="TOTALITEM8.3_73">[129]A.P.U!#REF!</definedName>
    <definedName name="TOTALITEM8.3_74">[129]A.P.U!#REF!</definedName>
    <definedName name="TOTALITEM8.3_75">[129]A.P.U!#REF!</definedName>
    <definedName name="TOTALITEM8.3_76">[129]A.P.U!#REF!</definedName>
    <definedName name="TOTALITEM8.3_78">[129]A.P.U!#REF!</definedName>
    <definedName name="TOTALITEM8.3_79">[129]A.P.U!#REF!</definedName>
    <definedName name="TOTALITEM8.3_9">[129]A.P.U!#REF!</definedName>
    <definedName name="TOTALITEM8.4">#REF!</definedName>
    <definedName name="TOTALITEM8.4_1">#REF!</definedName>
    <definedName name="TOTALITEM8.4_10">[129]A.P.U!#REF!</definedName>
    <definedName name="TOTALITEM8.4_11">[129]A.P.U!#REF!</definedName>
    <definedName name="TOTALITEM8.4_12">[129]A.P.U!#REF!</definedName>
    <definedName name="TOTALITEM8.4_13">[129]A.P.U!#REF!</definedName>
    <definedName name="TOTALITEM8.4_14">[129]A.P.U!#REF!</definedName>
    <definedName name="TOTALITEM8.4_15">[129]A.P.U!#REF!</definedName>
    <definedName name="TOTALITEM8.4_16">[129]A.P.U!#REF!</definedName>
    <definedName name="TOTALITEM8.4_17">[129]A.P.U!#REF!</definedName>
    <definedName name="TOTALITEM8.4_18">[129]A.P.U!#REF!</definedName>
    <definedName name="TOTALITEM8.4_19">[129]A.P.U!#REF!</definedName>
    <definedName name="TOTALITEM8.4_2">#REF!</definedName>
    <definedName name="TOTALITEM8.4_20">[129]A.P.U!#REF!</definedName>
    <definedName name="TOTALITEM8.4_21">[129]A.P.U!#REF!</definedName>
    <definedName name="TOTALITEM8.4_22">[129]A.P.U!#REF!</definedName>
    <definedName name="TOTALITEM8.4_23">[129]A.P.U!#REF!</definedName>
    <definedName name="TOTALITEM8.4_24">[129]A.P.U!#REF!</definedName>
    <definedName name="TOTALITEM8.4_25">[129]A.P.U!#REF!</definedName>
    <definedName name="TOTALITEM8.4_26">[129]A.P.U!#REF!</definedName>
    <definedName name="TOTALITEM8.4_27">[129]A.P.U!#REF!</definedName>
    <definedName name="TOTALITEM8.4_28">[129]A.P.U!#REF!</definedName>
    <definedName name="TOTALITEM8.4_29">[129]A.P.U!#REF!</definedName>
    <definedName name="TOTALITEM8.4_3">[130]A.P.U!#REF!</definedName>
    <definedName name="TOTALITEM8.4_30">[129]A.P.U!#REF!</definedName>
    <definedName name="TOTALITEM8.4_31">[129]A.P.U!#REF!</definedName>
    <definedName name="TOTALITEM8.4_32">[129]A.P.U!#REF!</definedName>
    <definedName name="TOTALITEM8.4_33">[129]A.P.U!#REF!</definedName>
    <definedName name="TOTALITEM8.4_34">[129]A.P.U!#REF!</definedName>
    <definedName name="TOTALITEM8.4_35">[129]A.P.U!#REF!</definedName>
    <definedName name="TOTALITEM8.4_36">[129]A.P.U!#REF!</definedName>
    <definedName name="TOTALITEM8.4_37">[129]A.P.U!#REF!</definedName>
    <definedName name="TOTALITEM8.4_38">[129]A.P.U!#REF!</definedName>
    <definedName name="TOTALITEM8.4_39">[129]A.P.U!#REF!</definedName>
    <definedName name="TOTALITEM8.4_4">#REF!</definedName>
    <definedName name="TOTALITEM8.4_40">[129]A.P.U!#REF!</definedName>
    <definedName name="TOTALITEM8.4_41">[129]A.P.U!#REF!</definedName>
    <definedName name="TOTALITEM8.4_42">[129]A.P.U!#REF!</definedName>
    <definedName name="TOTALITEM8.4_43">[129]A.P.U!#REF!</definedName>
    <definedName name="TOTALITEM8.4_44">[129]A.P.U!#REF!</definedName>
    <definedName name="TOTALITEM8.4_45">[129]A.P.U!#REF!</definedName>
    <definedName name="TOTALITEM8.4_46">[129]A.P.U!#REF!</definedName>
    <definedName name="TOTALITEM8.4_47">[129]A.P.U!#REF!</definedName>
    <definedName name="TOTALITEM8.4_48">[129]A.P.U!#REF!</definedName>
    <definedName name="TOTALITEM8.4_49">[129]A.P.U!#REF!</definedName>
    <definedName name="TOTALITEM8.4_5">[129]A.P.U!#REF!</definedName>
    <definedName name="TOTALITEM8.4_50">[129]A.P.U!#REF!</definedName>
    <definedName name="TOTALITEM8.4_51">[129]A.P.U!#REF!</definedName>
    <definedName name="TOTALITEM8.4_52">[129]A.P.U!#REF!</definedName>
    <definedName name="TOTALITEM8.4_53">[129]A.P.U!#REF!</definedName>
    <definedName name="TOTALITEM8.4_54">[129]A.P.U!#REF!</definedName>
    <definedName name="TOTALITEM8.4_55">[129]A.P.U!#REF!</definedName>
    <definedName name="TOTALITEM8.4_56">[129]A.P.U!#REF!</definedName>
    <definedName name="TOTALITEM8.4_57">[129]A.P.U!#REF!</definedName>
    <definedName name="TOTALITEM8.4_58">[129]A.P.U!#REF!</definedName>
    <definedName name="TOTALITEM8.4_59">#REF!</definedName>
    <definedName name="TOTALITEM8.4_60">#REF!</definedName>
    <definedName name="TOTALITEM8.4_61">[129]A.P.U!#REF!</definedName>
    <definedName name="TOTALITEM8.4_62">[129]A.P.U!#REF!</definedName>
    <definedName name="TOTALITEM8.4_63">[129]A.P.U!#REF!</definedName>
    <definedName name="TOTALITEM8.4_64">[129]A.P.U!#REF!</definedName>
    <definedName name="TOTALITEM8.4_65">[129]A.P.U!#REF!</definedName>
    <definedName name="TOTALITEM8.4_66">[129]A.P.U!#REF!</definedName>
    <definedName name="TOTALITEM8.4_67">[129]A.P.U!#REF!</definedName>
    <definedName name="TOTALITEM8.4_68">[129]A.P.U!#REF!</definedName>
    <definedName name="TOTALITEM8.4_69">[129]A.P.U!#REF!</definedName>
    <definedName name="TOTALITEM8.4_70">[129]A.P.U!#REF!</definedName>
    <definedName name="TOTALITEM8.4_71">[129]A.P.U!#REF!</definedName>
    <definedName name="TOTALITEM8.4_72">[129]A.P.U!#REF!</definedName>
    <definedName name="TOTALITEM8.4_73">[129]A.P.U!#REF!</definedName>
    <definedName name="TOTALITEM8.4_74">[129]A.P.U!#REF!</definedName>
    <definedName name="TOTALITEM8.4_75">[129]A.P.U!#REF!</definedName>
    <definedName name="TOTALITEM8.4_76">[129]A.P.U!#REF!</definedName>
    <definedName name="TOTALITEM8.4_78">[129]A.P.U!#REF!</definedName>
    <definedName name="TOTALITEM8.4_79">[129]A.P.U!#REF!</definedName>
    <definedName name="TOTALITEM8.4_9">[129]A.P.U!#REF!</definedName>
    <definedName name="TOTALITEM8.5">#REF!</definedName>
    <definedName name="TOTALITEM8.5_1">#REF!</definedName>
    <definedName name="TOTALITEM8.5_10">[129]A.P.U!#REF!</definedName>
    <definedName name="TOTALITEM8.5_11">[129]A.P.U!#REF!</definedName>
    <definedName name="TOTALITEM8.5_12">[129]A.P.U!#REF!</definedName>
    <definedName name="TOTALITEM8.5_13">[129]A.P.U!#REF!</definedName>
    <definedName name="TOTALITEM8.5_14">[129]A.P.U!#REF!</definedName>
    <definedName name="TOTALITEM8.5_15">[129]A.P.U!#REF!</definedName>
    <definedName name="TOTALITEM8.5_16">[129]A.P.U!#REF!</definedName>
    <definedName name="TOTALITEM8.5_17">[129]A.P.U!#REF!</definedName>
    <definedName name="TOTALITEM8.5_18">[129]A.P.U!#REF!</definedName>
    <definedName name="TOTALITEM8.5_19">[129]A.P.U!#REF!</definedName>
    <definedName name="TOTALITEM8.5_2">#REF!</definedName>
    <definedName name="TOTALITEM8.5_20">[129]A.P.U!#REF!</definedName>
    <definedName name="TOTALITEM8.5_21">[129]A.P.U!#REF!</definedName>
    <definedName name="TOTALITEM8.5_22">[129]A.P.U!#REF!</definedName>
    <definedName name="TOTALITEM8.5_23">[129]A.P.U!#REF!</definedName>
    <definedName name="TOTALITEM8.5_24">[129]A.P.U!#REF!</definedName>
    <definedName name="TOTALITEM8.5_25">[129]A.P.U!#REF!</definedName>
    <definedName name="TOTALITEM8.5_26">[129]A.P.U!#REF!</definedName>
    <definedName name="TOTALITEM8.5_27">[129]A.P.U!#REF!</definedName>
    <definedName name="TOTALITEM8.5_28">[129]A.P.U!#REF!</definedName>
    <definedName name="TOTALITEM8.5_29">[129]A.P.U!#REF!</definedName>
    <definedName name="TOTALITEM8.5_3">[130]A.P.U!#REF!</definedName>
    <definedName name="TOTALITEM8.5_30">[129]A.P.U!#REF!</definedName>
    <definedName name="TOTALITEM8.5_31">[129]A.P.U!#REF!</definedName>
    <definedName name="TOTALITEM8.5_32">[129]A.P.U!#REF!</definedName>
    <definedName name="TOTALITEM8.5_33">[129]A.P.U!#REF!</definedName>
    <definedName name="TOTALITEM8.5_34">[129]A.P.U!#REF!</definedName>
    <definedName name="TOTALITEM8.5_35">[129]A.P.U!#REF!</definedName>
    <definedName name="TOTALITEM8.5_36">[129]A.P.U!#REF!</definedName>
    <definedName name="TOTALITEM8.5_37">[129]A.P.U!#REF!</definedName>
    <definedName name="TOTALITEM8.5_38">[129]A.P.U!#REF!</definedName>
    <definedName name="TOTALITEM8.5_39">[129]A.P.U!#REF!</definedName>
    <definedName name="TOTALITEM8.5_4">#REF!</definedName>
    <definedName name="TOTALITEM8.5_40">[129]A.P.U!#REF!</definedName>
    <definedName name="TOTALITEM8.5_41">[129]A.P.U!#REF!</definedName>
    <definedName name="TOTALITEM8.5_42">[129]A.P.U!#REF!</definedName>
    <definedName name="TOTALITEM8.5_43">[129]A.P.U!#REF!</definedName>
    <definedName name="TOTALITEM8.5_44">[129]A.P.U!#REF!</definedName>
    <definedName name="TOTALITEM8.5_45">[129]A.P.U!#REF!</definedName>
    <definedName name="TOTALITEM8.5_46">[129]A.P.U!#REF!</definedName>
    <definedName name="TOTALITEM8.5_47">[129]A.P.U!#REF!</definedName>
    <definedName name="TOTALITEM8.5_48">[129]A.P.U!#REF!</definedName>
    <definedName name="TOTALITEM8.5_49">[129]A.P.U!#REF!</definedName>
    <definedName name="TOTALITEM8.5_5">[129]A.P.U!#REF!</definedName>
    <definedName name="TOTALITEM8.5_50">[129]A.P.U!#REF!</definedName>
    <definedName name="TOTALITEM8.5_51">[129]A.P.U!#REF!</definedName>
    <definedName name="TOTALITEM8.5_52">[129]A.P.U!#REF!</definedName>
    <definedName name="TOTALITEM8.5_53">[129]A.P.U!#REF!</definedName>
    <definedName name="TOTALITEM8.5_54">[129]A.P.U!#REF!</definedName>
    <definedName name="TOTALITEM8.5_55">[129]A.P.U!#REF!</definedName>
    <definedName name="TOTALITEM8.5_56">[129]A.P.U!#REF!</definedName>
    <definedName name="TOTALITEM8.5_57">[129]A.P.U!#REF!</definedName>
    <definedName name="TOTALITEM8.5_58">[129]A.P.U!#REF!</definedName>
    <definedName name="TOTALITEM8.5_59">#REF!</definedName>
    <definedName name="TOTALITEM8.5_60">#REF!</definedName>
    <definedName name="TOTALITEM8.5_61">[129]A.P.U!#REF!</definedName>
    <definedName name="TOTALITEM8.5_62">[129]A.P.U!#REF!</definedName>
    <definedName name="TOTALITEM8.5_63">[129]A.P.U!#REF!</definedName>
    <definedName name="TOTALITEM8.5_64">[129]A.P.U!#REF!</definedName>
    <definedName name="TOTALITEM8.5_65">[129]A.P.U!#REF!</definedName>
    <definedName name="TOTALITEM8.5_66">[129]A.P.U!#REF!</definedName>
    <definedName name="TOTALITEM8.5_67">[129]A.P.U!#REF!</definedName>
    <definedName name="TOTALITEM8.5_68">[129]A.P.U!#REF!</definedName>
    <definedName name="TOTALITEM8.5_69">[129]A.P.U!#REF!</definedName>
    <definedName name="TOTALITEM8.5_70">[129]A.P.U!#REF!</definedName>
    <definedName name="TOTALITEM8.5_71">[129]A.P.U!#REF!</definedName>
    <definedName name="TOTALITEM8.5_72">[129]A.P.U!#REF!</definedName>
    <definedName name="TOTALITEM8.5_73">[129]A.P.U!#REF!</definedName>
    <definedName name="TOTALITEM8.5_74">[129]A.P.U!#REF!</definedName>
    <definedName name="TOTALITEM8.5_75">[129]A.P.U!#REF!</definedName>
    <definedName name="TOTALITEM8.5_76">[129]A.P.U!#REF!</definedName>
    <definedName name="TOTALITEM8.5_78">[129]A.P.U!#REF!</definedName>
    <definedName name="TOTALITEM8.5_79">[129]A.P.U!#REF!</definedName>
    <definedName name="TOTALITEM8.5_9">[129]A.P.U!#REF!</definedName>
    <definedName name="TOTALITEM8.6">#REF!</definedName>
    <definedName name="TOTALITEM8.6_1">#REF!</definedName>
    <definedName name="TOTALITEM8.6_10">[129]A.P.U!#REF!</definedName>
    <definedName name="TOTALITEM8.6_11">[129]A.P.U!#REF!</definedName>
    <definedName name="TOTALITEM8.6_12">[129]A.P.U!#REF!</definedName>
    <definedName name="TOTALITEM8.6_13">[129]A.P.U!#REF!</definedName>
    <definedName name="TOTALITEM8.6_14">[129]A.P.U!#REF!</definedName>
    <definedName name="TOTALITEM8.6_15">[129]A.P.U!#REF!</definedName>
    <definedName name="TOTALITEM8.6_16">[129]A.P.U!#REF!</definedName>
    <definedName name="TOTALITEM8.6_17">[129]A.P.U!#REF!</definedName>
    <definedName name="TOTALITEM8.6_18">[129]A.P.U!#REF!</definedName>
    <definedName name="TOTALITEM8.6_19">[129]A.P.U!#REF!</definedName>
    <definedName name="TOTALITEM8.6_2">#REF!</definedName>
    <definedName name="TOTALITEM8.6_20">[129]A.P.U!#REF!</definedName>
    <definedName name="TOTALITEM8.6_21">[129]A.P.U!#REF!</definedName>
    <definedName name="TOTALITEM8.6_22">[129]A.P.U!#REF!</definedName>
    <definedName name="TOTALITEM8.6_23">[129]A.P.U!#REF!</definedName>
    <definedName name="TOTALITEM8.6_24">[129]A.P.U!#REF!</definedName>
    <definedName name="TOTALITEM8.6_25">[129]A.P.U!#REF!</definedName>
    <definedName name="TOTALITEM8.6_26">[129]A.P.U!#REF!</definedName>
    <definedName name="TOTALITEM8.6_27">[129]A.P.U!#REF!</definedName>
    <definedName name="TOTALITEM8.6_28">[129]A.P.U!#REF!</definedName>
    <definedName name="TOTALITEM8.6_29">[129]A.P.U!#REF!</definedName>
    <definedName name="TOTALITEM8.6_3">[130]A.P.U!#REF!</definedName>
    <definedName name="TOTALITEM8.6_30">[129]A.P.U!#REF!</definedName>
    <definedName name="TOTALITEM8.6_31">[129]A.P.U!#REF!</definedName>
    <definedName name="TOTALITEM8.6_32">[129]A.P.U!#REF!</definedName>
    <definedName name="TOTALITEM8.6_33">[129]A.P.U!#REF!</definedName>
    <definedName name="TOTALITEM8.6_34">[129]A.P.U!#REF!</definedName>
    <definedName name="TOTALITEM8.6_35">[129]A.P.U!#REF!</definedName>
    <definedName name="TOTALITEM8.6_36">[129]A.P.U!#REF!</definedName>
    <definedName name="TOTALITEM8.6_37">[129]A.P.U!#REF!</definedName>
    <definedName name="TOTALITEM8.6_38">[129]A.P.U!#REF!</definedName>
    <definedName name="TOTALITEM8.6_39">[129]A.P.U!#REF!</definedName>
    <definedName name="TOTALITEM8.6_4">#REF!</definedName>
    <definedName name="TOTALITEM8.6_40">[129]A.P.U!#REF!</definedName>
    <definedName name="TOTALITEM8.6_41">[129]A.P.U!#REF!</definedName>
    <definedName name="TOTALITEM8.6_42">[129]A.P.U!#REF!</definedName>
    <definedName name="TOTALITEM8.6_43">[129]A.P.U!#REF!</definedName>
    <definedName name="TOTALITEM8.6_44">[129]A.P.U!#REF!</definedName>
    <definedName name="TOTALITEM8.6_45">[129]A.P.U!#REF!</definedName>
    <definedName name="TOTALITEM8.6_46">[129]A.P.U!#REF!</definedName>
    <definedName name="TOTALITEM8.6_47">[129]A.P.U!#REF!</definedName>
    <definedName name="TOTALITEM8.6_48">[129]A.P.U!#REF!</definedName>
    <definedName name="TOTALITEM8.6_49">[129]A.P.U!#REF!</definedName>
    <definedName name="TOTALITEM8.6_5">[129]A.P.U!#REF!</definedName>
    <definedName name="TOTALITEM8.6_50">[129]A.P.U!#REF!</definedName>
    <definedName name="TOTALITEM8.6_51">[129]A.P.U!#REF!</definedName>
    <definedName name="TOTALITEM8.6_52">[129]A.P.U!#REF!</definedName>
    <definedName name="TOTALITEM8.6_53">[129]A.P.U!#REF!</definedName>
    <definedName name="TOTALITEM8.6_54">[129]A.P.U!#REF!</definedName>
    <definedName name="TOTALITEM8.6_55">[129]A.P.U!#REF!</definedName>
    <definedName name="TOTALITEM8.6_56">[129]A.P.U!#REF!</definedName>
    <definedName name="TOTALITEM8.6_57">[129]A.P.U!#REF!</definedName>
    <definedName name="TOTALITEM8.6_58">[129]A.P.U!#REF!</definedName>
    <definedName name="TOTALITEM8.6_59">#REF!</definedName>
    <definedName name="TOTALITEM8.6_60">#REF!</definedName>
    <definedName name="TOTALITEM8.6_61">[129]A.P.U!#REF!</definedName>
    <definedName name="TOTALITEM8.6_62">[129]A.P.U!#REF!</definedName>
    <definedName name="TOTALITEM8.6_63">[129]A.P.U!#REF!</definedName>
    <definedName name="TOTALITEM8.6_64">[129]A.P.U!#REF!</definedName>
    <definedName name="TOTALITEM8.6_65">[129]A.P.U!#REF!</definedName>
    <definedName name="TOTALITEM8.6_66">[129]A.P.U!#REF!</definedName>
    <definedName name="TOTALITEM8.6_67">[129]A.P.U!#REF!</definedName>
    <definedName name="TOTALITEM8.6_68">[129]A.P.U!#REF!</definedName>
    <definedName name="TOTALITEM8.6_69">[129]A.P.U!#REF!</definedName>
    <definedName name="TOTALITEM8.6_70">[129]A.P.U!#REF!</definedName>
    <definedName name="TOTALITEM8.6_71">[129]A.P.U!#REF!</definedName>
    <definedName name="TOTALITEM8.6_72">[129]A.P.U!#REF!</definedName>
    <definedName name="TOTALITEM8.6_73">[129]A.P.U!#REF!</definedName>
    <definedName name="TOTALITEM8.6_74">[129]A.P.U!#REF!</definedName>
    <definedName name="TOTALITEM8.6_75">[129]A.P.U!#REF!</definedName>
    <definedName name="TOTALITEM8.6_76">[129]A.P.U!#REF!</definedName>
    <definedName name="TOTALITEM8.6_78">[129]A.P.U!#REF!</definedName>
    <definedName name="TOTALITEM8.6_79">[129]A.P.U!#REF!</definedName>
    <definedName name="TOTALITEM8.6_9">[129]A.P.U!#REF!</definedName>
    <definedName name="TOTALITEM8.7">#REF!</definedName>
    <definedName name="TOTALITEM8.7_1">#REF!</definedName>
    <definedName name="TOTALITEM8.7_10">[129]A.P.U!#REF!</definedName>
    <definedName name="TOTALITEM8.7_11">[129]A.P.U!#REF!</definedName>
    <definedName name="TOTALITEM8.7_12">[129]A.P.U!#REF!</definedName>
    <definedName name="TOTALITEM8.7_13">[129]A.P.U!#REF!</definedName>
    <definedName name="TOTALITEM8.7_14">[129]A.P.U!#REF!</definedName>
    <definedName name="TOTALITEM8.7_15">[129]A.P.U!#REF!</definedName>
    <definedName name="TOTALITEM8.7_16">[129]A.P.U!#REF!</definedName>
    <definedName name="TOTALITEM8.7_17">[129]A.P.U!#REF!</definedName>
    <definedName name="TOTALITEM8.7_18">[129]A.P.U!#REF!</definedName>
    <definedName name="TOTALITEM8.7_19">[129]A.P.U!#REF!</definedName>
    <definedName name="TOTALITEM8.7_2">#REF!</definedName>
    <definedName name="TOTALITEM8.7_20">[129]A.P.U!#REF!</definedName>
    <definedName name="TOTALITEM8.7_21">[129]A.P.U!#REF!</definedName>
    <definedName name="TOTALITEM8.7_22">[129]A.P.U!#REF!</definedName>
    <definedName name="TOTALITEM8.7_23">[129]A.P.U!#REF!</definedName>
    <definedName name="TOTALITEM8.7_24">[129]A.P.U!#REF!</definedName>
    <definedName name="TOTALITEM8.7_25">[129]A.P.U!#REF!</definedName>
    <definedName name="TOTALITEM8.7_26">[129]A.P.U!#REF!</definedName>
    <definedName name="TOTALITEM8.7_27">[129]A.P.U!#REF!</definedName>
    <definedName name="TOTALITEM8.7_28">[129]A.P.U!#REF!</definedName>
    <definedName name="TOTALITEM8.7_29">[129]A.P.U!#REF!</definedName>
    <definedName name="TOTALITEM8.7_3">[130]A.P.U!#REF!</definedName>
    <definedName name="TOTALITEM8.7_30">[129]A.P.U!#REF!</definedName>
    <definedName name="TOTALITEM8.7_31">[129]A.P.U!#REF!</definedName>
    <definedName name="TOTALITEM8.7_32">[129]A.P.U!#REF!</definedName>
    <definedName name="TOTALITEM8.7_33">[129]A.P.U!#REF!</definedName>
    <definedName name="TOTALITEM8.7_34">[129]A.P.U!#REF!</definedName>
    <definedName name="TOTALITEM8.7_35">[129]A.P.U!#REF!</definedName>
    <definedName name="TOTALITEM8.7_36">[129]A.P.U!#REF!</definedName>
    <definedName name="TOTALITEM8.7_37">[129]A.P.U!#REF!</definedName>
    <definedName name="TOTALITEM8.7_38">[129]A.P.U!#REF!</definedName>
    <definedName name="TOTALITEM8.7_39">[129]A.P.U!#REF!</definedName>
    <definedName name="TOTALITEM8.7_4">#REF!</definedName>
    <definedName name="TOTALITEM8.7_40">[129]A.P.U!#REF!</definedName>
    <definedName name="TOTALITEM8.7_41">[129]A.P.U!#REF!</definedName>
    <definedName name="TOTALITEM8.7_42">[129]A.P.U!#REF!</definedName>
    <definedName name="TOTALITEM8.7_43">[129]A.P.U!#REF!</definedName>
    <definedName name="TOTALITEM8.7_44">[129]A.P.U!#REF!</definedName>
    <definedName name="TOTALITEM8.7_45">[129]A.P.U!#REF!</definedName>
    <definedName name="TOTALITEM8.7_46">[129]A.P.U!#REF!</definedName>
    <definedName name="TOTALITEM8.7_47">[129]A.P.U!#REF!</definedName>
    <definedName name="TOTALITEM8.7_48">[129]A.P.U!#REF!</definedName>
    <definedName name="TOTALITEM8.7_49">[129]A.P.U!#REF!</definedName>
    <definedName name="TOTALITEM8.7_5">[129]A.P.U!#REF!</definedName>
    <definedName name="TOTALITEM8.7_50">[129]A.P.U!#REF!</definedName>
    <definedName name="TOTALITEM8.7_51">[129]A.P.U!#REF!</definedName>
    <definedName name="TOTALITEM8.7_52">[129]A.P.U!#REF!</definedName>
    <definedName name="TOTALITEM8.7_53">[129]A.P.U!#REF!</definedName>
    <definedName name="TOTALITEM8.7_54">[129]A.P.U!#REF!</definedName>
    <definedName name="TOTALITEM8.7_55">[129]A.P.U!#REF!</definedName>
    <definedName name="TOTALITEM8.7_56">[129]A.P.U!#REF!</definedName>
    <definedName name="TOTALITEM8.7_57">[129]A.P.U!#REF!</definedName>
    <definedName name="TOTALITEM8.7_58">[129]A.P.U!#REF!</definedName>
    <definedName name="TOTALITEM8.7_59">#REF!</definedName>
    <definedName name="TOTALITEM8.7_60">#REF!</definedName>
    <definedName name="TOTALITEM8.7_61">[129]A.P.U!#REF!</definedName>
    <definedName name="TOTALITEM8.7_62">[129]A.P.U!#REF!</definedName>
    <definedName name="TOTALITEM8.7_63">[129]A.P.U!#REF!</definedName>
    <definedName name="TOTALITEM8.7_64">[129]A.P.U!#REF!</definedName>
    <definedName name="TOTALITEM8.7_65">[129]A.P.U!#REF!</definedName>
    <definedName name="TOTALITEM8.7_66">[129]A.P.U!#REF!</definedName>
    <definedName name="TOTALITEM8.7_67">[129]A.P.U!#REF!</definedName>
    <definedName name="TOTALITEM8.7_68">[129]A.P.U!#REF!</definedName>
    <definedName name="TOTALITEM8.7_69">[129]A.P.U!#REF!</definedName>
    <definedName name="TOTALITEM8.7_70">[129]A.P.U!#REF!</definedName>
    <definedName name="TOTALITEM8.7_71">[129]A.P.U!#REF!</definedName>
    <definedName name="TOTALITEM8.7_72">[129]A.P.U!#REF!</definedName>
    <definedName name="TOTALITEM8.7_73">[129]A.P.U!#REF!</definedName>
    <definedName name="TOTALITEM8.7_74">[129]A.P.U!#REF!</definedName>
    <definedName name="TOTALITEM8.7_75">[129]A.P.U!#REF!</definedName>
    <definedName name="TOTALITEM8.7_76">[129]A.P.U!#REF!</definedName>
    <definedName name="TOTALITEM8.7_78">[129]A.P.U!#REF!</definedName>
    <definedName name="TOTALITEM8.7_79">[129]A.P.U!#REF!</definedName>
    <definedName name="TOTALITEM8.7_9">[129]A.P.U!#REF!</definedName>
    <definedName name="TOTALITEM8.8">#REF!</definedName>
    <definedName name="TOTALITEM8.8_1">#REF!</definedName>
    <definedName name="TOTALITEM8.8_10">[129]A.P.U!#REF!</definedName>
    <definedName name="TOTALITEM8.8_11">[129]A.P.U!#REF!</definedName>
    <definedName name="TOTALITEM8.8_12">[129]A.P.U!#REF!</definedName>
    <definedName name="TOTALITEM8.8_13">[129]A.P.U!#REF!</definedName>
    <definedName name="TOTALITEM8.8_14">[129]A.P.U!#REF!</definedName>
    <definedName name="TOTALITEM8.8_15">[129]A.P.U!#REF!</definedName>
    <definedName name="TOTALITEM8.8_16">[129]A.P.U!#REF!</definedName>
    <definedName name="TOTALITEM8.8_17">[129]A.P.U!#REF!</definedName>
    <definedName name="TOTALITEM8.8_18">[129]A.P.U!#REF!</definedName>
    <definedName name="TOTALITEM8.8_19">[129]A.P.U!#REF!</definedName>
    <definedName name="TOTALITEM8.8_2">#REF!</definedName>
    <definedName name="TOTALITEM8.8_20">[129]A.P.U!#REF!</definedName>
    <definedName name="TOTALITEM8.8_21">[129]A.P.U!#REF!</definedName>
    <definedName name="TOTALITEM8.8_22">[129]A.P.U!#REF!</definedName>
    <definedName name="TOTALITEM8.8_23">[129]A.P.U!#REF!</definedName>
    <definedName name="TOTALITEM8.8_24">[129]A.P.U!#REF!</definedName>
    <definedName name="TOTALITEM8.8_25">[129]A.P.U!#REF!</definedName>
    <definedName name="TOTALITEM8.8_26">[129]A.P.U!#REF!</definedName>
    <definedName name="TOTALITEM8.8_27">[129]A.P.U!#REF!</definedName>
    <definedName name="TOTALITEM8.8_28">[129]A.P.U!#REF!</definedName>
    <definedName name="TOTALITEM8.8_29">[129]A.P.U!#REF!</definedName>
    <definedName name="TOTALITEM8.8_3">[130]A.P.U!#REF!</definedName>
    <definedName name="TOTALITEM8.8_30">[129]A.P.U!#REF!</definedName>
    <definedName name="TOTALITEM8.8_31">[129]A.P.U!#REF!</definedName>
    <definedName name="TOTALITEM8.8_32">[129]A.P.U!#REF!</definedName>
    <definedName name="TOTALITEM8.8_33">[129]A.P.U!#REF!</definedName>
    <definedName name="TOTALITEM8.8_34">[129]A.P.U!#REF!</definedName>
    <definedName name="TOTALITEM8.8_35">[129]A.P.U!#REF!</definedName>
    <definedName name="TOTALITEM8.8_36">[129]A.P.U!#REF!</definedName>
    <definedName name="TOTALITEM8.8_37">[129]A.P.U!#REF!</definedName>
    <definedName name="TOTALITEM8.8_38">[129]A.P.U!#REF!</definedName>
    <definedName name="TOTALITEM8.8_39">[129]A.P.U!#REF!</definedName>
    <definedName name="TOTALITEM8.8_4">#REF!</definedName>
    <definedName name="TOTALITEM8.8_40">[129]A.P.U!#REF!</definedName>
    <definedName name="TOTALITEM8.8_41">[129]A.P.U!#REF!</definedName>
    <definedName name="TOTALITEM8.8_42">[129]A.P.U!#REF!</definedName>
    <definedName name="TOTALITEM8.8_43">[129]A.P.U!#REF!</definedName>
    <definedName name="TOTALITEM8.8_44">[129]A.P.U!#REF!</definedName>
    <definedName name="TOTALITEM8.8_45">[129]A.P.U!#REF!</definedName>
    <definedName name="TOTALITEM8.8_46">[129]A.P.U!#REF!</definedName>
    <definedName name="TOTALITEM8.8_47">[129]A.P.U!#REF!</definedName>
    <definedName name="TOTALITEM8.8_48">[129]A.P.U!#REF!</definedName>
    <definedName name="TOTALITEM8.8_49">[129]A.P.U!#REF!</definedName>
    <definedName name="TOTALITEM8.8_5">[129]A.P.U!#REF!</definedName>
    <definedName name="TOTALITEM8.8_50">[129]A.P.U!#REF!</definedName>
    <definedName name="TOTALITEM8.8_51">[129]A.P.U!#REF!</definedName>
    <definedName name="TOTALITEM8.8_52">[129]A.P.U!#REF!</definedName>
    <definedName name="TOTALITEM8.8_53">[129]A.P.U!#REF!</definedName>
    <definedName name="TOTALITEM8.8_54">[129]A.P.U!#REF!</definedName>
    <definedName name="TOTALITEM8.8_55">[129]A.P.U!#REF!</definedName>
    <definedName name="TOTALITEM8.8_56">[129]A.P.U!#REF!</definedName>
    <definedName name="TOTALITEM8.8_57">[129]A.P.U!#REF!</definedName>
    <definedName name="TOTALITEM8.8_58">[129]A.P.U!#REF!</definedName>
    <definedName name="TOTALITEM8.8_59">#REF!</definedName>
    <definedName name="TOTALITEM8.8_60">#REF!</definedName>
    <definedName name="TOTALITEM8.8_61">[129]A.P.U!#REF!</definedName>
    <definedName name="TOTALITEM8.8_62">[129]A.P.U!#REF!</definedName>
    <definedName name="TOTALITEM8.8_63">[129]A.P.U!#REF!</definedName>
    <definedName name="TOTALITEM8.8_64">[129]A.P.U!#REF!</definedName>
    <definedName name="TOTALITEM8.8_65">[129]A.P.U!#REF!</definedName>
    <definedName name="TOTALITEM8.8_66">[129]A.P.U!#REF!</definedName>
    <definedName name="TOTALITEM8.8_67">[129]A.P.U!#REF!</definedName>
    <definedName name="TOTALITEM8.8_68">[129]A.P.U!#REF!</definedName>
    <definedName name="TOTALITEM8.8_69">[129]A.P.U!#REF!</definedName>
    <definedName name="TOTALITEM8.8_70">[129]A.P.U!#REF!</definedName>
    <definedName name="TOTALITEM8.8_71">[129]A.P.U!#REF!</definedName>
    <definedName name="TOTALITEM8.8_72">[129]A.P.U!#REF!</definedName>
    <definedName name="TOTALITEM8.8_73">[129]A.P.U!#REF!</definedName>
    <definedName name="TOTALITEM8.8_74">[129]A.P.U!#REF!</definedName>
    <definedName name="TOTALITEM8.8_75">[129]A.P.U!#REF!</definedName>
    <definedName name="TOTALITEM8.8_76">[129]A.P.U!#REF!</definedName>
    <definedName name="TOTALITEM8.8_78">[129]A.P.U!#REF!</definedName>
    <definedName name="TOTALITEM8.8_79">[129]A.P.U!#REF!</definedName>
    <definedName name="TOTALITEM8.8_9">[129]A.P.U!#REF!</definedName>
    <definedName name="TOTALITEM9.1">#REF!</definedName>
    <definedName name="TOTALITEM9.1_1">#REF!</definedName>
    <definedName name="TOTALITEM9.1_10">[129]A.P.U!#REF!</definedName>
    <definedName name="TOTALITEM9.1_11">[129]A.P.U!#REF!</definedName>
    <definedName name="TOTALITEM9.1_12">[129]A.P.U!#REF!</definedName>
    <definedName name="TOTALITEM9.1_13">[129]A.P.U!#REF!</definedName>
    <definedName name="TOTALITEM9.1_14">[129]A.P.U!#REF!</definedName>
    <definedName name="TOTALITEM9.1_15">[129]A.P.U!#REF!</definedName>
    <definedName name="TOTALITEM9.1_16">[129]A.P.U!#REF!</definedName>
    <definedName name="TOTALITEM9.1_17">[129]A.P.U!#REF!</definedName>
    <definedName name="TOTALITEM9.1_18">[129]A.P.U!#REF!</definedName>
    <definedName name="TOTALITEM9.1_19">[129]A.P.U!#REF!</definedName>
    <definedName name="TOTALITEM9.1_2">#REF!</definedName>
    <definedName name="TOTALITEM9.1_20">[129]A.P.U!#REF!</definedName>
    <definedName name="TOTALITEM9.1_21">[129]A.P.U!#REF!</definedName>
    <definedName name="TOTALITEM9.1_22">[129]A.P.U!#REF!</definedName>
    <definedName name="TOTALITEM9.1_23">[129]A.P.U!#REF!</definedName>
    <definedName name="TOTALITEM9.1_24">[129]A.P.U!#REF!</definedName>
    <definedName name="TOTALITEM9.1_25">[129]A.P.U!#REF!</definedName>
    <definedName name="TOTALITEM9.1_26">[129]A.P.U!#REF!</definedName>
    <definedName name="TOTALITEM9.1_27">[129]A.P.U!#REF!</definedName>
    <definedName name="TOTALITEM9.1_28">[129]A.P.U!#REF!</definedName>
    <definedName name="TOTALITEM9.1_29">[129]A.P.U!#REF!</definedName>
    <definedName name="TOTALITEM9.1_3">[130]A.P.U!#REF!</definedName>
    <definedName name="TOTALITEM9.1_30">[129]A.P.U!#REF!</definedName>
    <definedName name="TOTALITEM9.1_31">[129]A.P.U!#REF!</definedName>
    <definedName name="TOTALITEM9.1_32">[129]A.P.U!#REF!</definedName>
    <definedName name="TOTALITEM9.1_33">[129]A.P.U!#REF!</definedName>
    <definedName name="TOTALITEM9.1_34">[129]A.P.U!#REF!</definedName>
    <definedName name="TOTALITEM9.1_35">[129]A.P.U!#REF!</definedName>
    <definedName name="TOTALITEM9.1_36">[129]A.P.U!#REF!</definedName>
    <definedName name="TOTALITEM9.1_37">[129]A.P.U!#REF!</definedName>
    <definedName name="TOTALITEM9.1_38">[129]A.P.U!#REF!</definedName>
    <definedName name="TOTALITEM9.1_39">[129]A.P.U!#REF!</definedName>
    <definedName name="TOTALITEM9.1_4">#REF!</definedName>
    <definedName name="TOTALITEM9.1_40">[129]A.P.U!#REF!</definedName>
    <definedName name="TOTALITEM9.1_41">[129]A.P.U!#REF!</definedName>
    <definedName name="TOTALITEM9.1_42">[129]A.P.U!#REF!</definedName>
    <definedName name="TOTALITEM9.1_43">[129]A.P.U!#REF!</definedName>
    <definedName name="TOTALITEM9.1_44">[129]A.P.U!#REF!</definedName>
    <definedName name="TOTALITEM9.1_45">[129]A.P.U!#REF!</definedName>
    <definedName name="TOTALITEM9.1_46">[129]A.P.U!#REF!</definedName>
    <definedName name="TOTALITEM9.1_47">[129]A.P.U!#REF!</definedName>
    <definedName name="TOTALITEM9.1_48">[129]A.P.U!#REF!</definedName>
    <definedName name="TOTALITEM9.1_49">[129]A.P.U!#REF!</definedName>
    <definedName name="TOTALITEM9.1_5">[129]A.P.U!#REF!</definedName>
    <definedName name="TOTALITEM9.1_50">[129]A.P.U!#REF!</definedName>
    <definedName name="TOTALITEM9.1_51">[129]A.P.U!#REF!</definedName>
    <definedName name="TOTALITEM9.1_52">[129]A.P.U!#REF!</definedName>
    <definedName name="TOTALITEM9.1_53">[129]A.P.U!#REF!</definedName>
    <definedName name="TOTALITEM9.1_54">[129]A.P.U!#REF!</definedName>
    <definedName name="TOTALITEM9.1_55">[129]A.P.U!#REF!</definedName>
    <definedName name="TOTALITEM9.1_56">[129]A.P.U!#REF!</definedName>
    <definedName name="TOTALITEM9.1_57">[129]A.P.U!#REF!</definedName>
    <definedName name="TOTALITEM9.1_58">[129]A.P.U!#REF!</definedName>
    <definedName name="TOTALITEM9.1_59">#REF!</definedName>
    <definedName name="TOTALITEM9.1_60">#REF!</definedName>
    <definedName name="TOTALITEM9.1_61">[129]A.P.U!#REF!</definedName>
    <definedName name="TOTALITEM9.1_62">[129]A.P.U!#REF!</definedName>
    <definedName name="TOTALITEM9.1_63">[129]A.P.U!#REF!</definedName>
    <definedName name="TOTALITEM9.1_64">[129]A.P.U!#REF!</definedName>
    <definedName name="TOTALITEM9.1_65">[129]A.P.U!#REF!</definedName>
    <definedName name="TOTALITEM9.1_66">[129]A.P.U!#REF!</definedName>
    <definedName name="TOTALITEM9.1_67">[129]A.P.U!#REF!</definedName>
    <definedName name="TOTALITEM9.1_68">[129]A.P.U!#REF!</definedName>
    <definedName name="TOTALITEM9.1_69">[129]A.P.U!#REF!</definedName>
    <definedName name="TOTALITEM9.1_70">[129]A.P.U!#REF!</definedName>
    <definedName name="TOTALITEM9.1_71">[129]A.P.U!#REF!</definedName>
    <definedName name="TOTALITEM9.1_72">[129]A.P.U!#REF!</definedName>
    <definedName name="TOTALITEM9.1_73">[129]A.P.U!#REF!</definedName>
    <definedName name="TOTALITEM9.1_74">[129]A.P.U!#REF!</definedName>
    <definedName name="TOTALITEM9.1_75">[129]A.P.U!#REF!</definedName>
    <definedName name="TOTALITEM9.1_76">[129]A.P.U!#REF!</definedName>
    <definedName name="TOTALITEM9.1_78">[129]A.P.U!#REF!</definedName>
    <definedName name="TOTALITEM9.1_79">[129]A.P.U!#REF!</definedName>
    <definedName name="TOTALITEM9.1_9">[129]A.P.U!#REF!</definedName>
    <definedName name="TOTALITEM9.2">#REF!</definedName>
    <definedName name="TOTALITEM9.2_1">#REF!</definedName>
    <definedName name="TOTALITEM9.2_10">[129]A.P.U!#REF!</definedName>
    <definedName name="TOTALITEM9.2_11">[129]A.P.U!#REF!</definedName>
    <definedName name="TOTALITEM9.2_12">[129]A.P.U!#REF!</definedName>
    <definedName name="TOTALITEM9.2_13">[129]A.P.U!#REF!</definedName>
    <definedName name="TOTALITEM9.2_14">[129]A.P.U!#REF!</definedName>
    <definedName name="TOTALITEM9.2_15">[129]A.P.U!#REF!</definedName>
    <definedName name="TOTALITEM9.2_16">[129]A.P.U!#REF!</definedName>
    <definedName name="TOTALITEM9.2_17">[129]A.P.U!#REF!</definedName>
    <definedName name="TOTALITEM9.2_18">[129]A.P.U!#REF!</definedName>
    <definedName name="TOTALITEM9.2_19">[129]A.P.U!#REF!</definedName>
    <definedName name="TOTALITEM9.2_2">#REF!</definedName>
    <definedName name="TOTALITEM9.2_20">[129]A.P.U!#REF!</definedName>
    <definedName name="TOTALITEM9.2_21">[129]A.P.U!#REF!</definedName>
    <definedName name="TOTALITEM9.2_22">[129]A.P.U!#REF!</definedName>
    <definedName name="TOTALITEM9.2_23">[129]A.P.U!#REF!</definedName>
    <definedName name="TOTALITEM9.2_24">[129]A.P.U!#REF!</definedName>
    <definedName name="TOTALITEM9.2_25">[129]A.P.U!#REF!</definedName>
    <definedName name="TOTALITEM9.2_26">[129]A.P.U!#REF!</definedName>
    <definedName name="TOTALITEM9.2_27">[129]A.P.U!#REF!</definedName>
    <definedName name="TOTALITEM9.2_28">[129]A.P.U!#REF!</definedName>
    <definedName name="TOTALITEM9.2_29">[129]A.P.U!#REF!</definedName>
    <definedName name="TOTALITEM9.2_3">[130]A.P.U!#REF!</definedName>
    <definedName name="TOTALITEM9.2_30">[129]A.P.U!#REF!</definedName>
    <definedName name="TOTALITEM9.2_31">[129]A.P.U!#REF!</definedName>
    <definedName name="TOTALITEM9.2_32">[129]A.P.U!#REF!</definedName>
    <definedName name="TOTALITEM9.2_33">[129]A.P.U!#REF!</definedName>
    <definedName name="TOTALITEM9.2_34">[129]A.P.U!#REF!</definedName>
    <definedName name="TOTALITEM9.2_35">[129]A.P.U!#REF!</definedName>
    <definedName name="TOTALITEM9.2_36">[129]A.P.U!#REF!</definedName>
    <definedName name="TOTALITEM9.2_37">[129]A.P.U!#REF!</definedName>
    <definedName name="TOTALITEM9.2_38">[129]A.P.U!#REF!</definedName>
    <definedName name="TOTALITEM9.2_39">[129]A.P.U!#REF!</definedName>
    <definedName name="TOTALITEM9.2_4">#REF!</definedName>
    <definedName name="TOTALITEM9.2_40">[129]A.P.U!#REF!</definedName>
    <definedName name="TOTALITEM9.2_41">[129]A.P.U!#REF!</definedName>
    <definedName name="TOTALITEM9.2_42">[129]A.P.U!#REF!</definedName>
    <definedName name="TOTALITEM9.2_43">[129]A.P.U!#REF!</definedName>
    <definedName name="TOTALITEM9.2_44">[129]A.P.U!#REF!</definedName>
    <definedName name="TOTALITEM9.2_45">[129]A.P.U!#REF!</definedName>
    <definedName name="TOTALITEM9.2_46">[129]A.P.U!#REF!</definedName>
    <definedName name="TOTALITEM9.2_47">[129]A.P.U!#REF!</definedName>
    <definedName name="TOTALITEM9.2_48">[129]A.P.U!#REF!</definedName>
    <definedName name="TOTALITEM9.2_49">[129]A.P.U!#REF!</definedName>
    <definedName name="TOTALITEM9.2_5">[129]A.P.U!#REF!</definedName>
    <definedName name="TOTALITEM9.2_50">[129]A.P.U!#REF!</definedName>
    <definedName name="TOTALITEM9.2_51">[129]A.P.U!#REF!</definedName>
    <definedName name="TOTALITEM9.2_52">[129]A.P.U!#REF!</definedName>
    <definedName name="TOTALITEM9.2_53">[129]A.P.U!#REF!</definedName>
    <definedName name="TOTALITEM9.2_54">[129]A.P.U!#REF!</definedName>
    <definedName name="TOTALITEM9.2_55">[129]A.P.U!#REF!</definedName>
    <definedName name="TOTALITEM9.2_56">[129]A.P.U!#REF!</definedName>
    <definedName name="TOTALITEM9.2_57">[129]A.P.U!#REF!</definedName>
    <definedName name="TOTALITEM9.2_58">[129]A.P.U!#REF!</definedName>
    <definedName name="TOTALITEM9.2_59">#REF!</definedName>
    <definedName name="TOTALITEM9.2_60">#REF!</definedName>
    <definedName name="TOTALITEM9.2_61">[129]A.P.U!#REF!</definedName>
    <definedName name="TOTALITEM9.2_62">[129]A.P.U!#REF!</definedName>
    <definedName name="TOTALITEM9.2_63">[129]A.P.U!#REF!</definedName>
    <definedName name="TOTALITEM9.2_64">[129]A.P.U!#REF!</definedName>
    <definedName name="TOTALITEM9.2_65">[129]A.P.U!#REF!</definedName>
    <definedName name="TOTALITEM9.2_66">[129]A.P.U!#REF!</definedName>
    <definedName name="TOTALITEM9.2_67">[129]A.P.U!#REF!</definedName>
    <definedName name="TOTALITEM9.2_68">[129]A.P.U!#REF!</definedName>
    <definedName name="TOTALITEM9.2_69">[129]A.P.U!#REF!</definedName>
    <definedName name="TOTALITEM9.2_70">[129]A.P.U!#REF!</definedName>
    <definedName name="TOTALITEM9.2_71">[129]A.P.U!#REF!</definedName>
    <definedName name="TOTALITEM9.2_72">[129]A.P.U!#REF!</definedName>
    <definedName name="TOTALITEM9.2_73">[129]A.P.U!#REF!</definedName>
    <definedName name="TOTALITEM9.2_74">[129]A.P.U!#REF!</definedName>
    <definedName name="TOTALITEM9.2_75">[129]A.P.U!#REF!</definedName>
    <definedName name="TOTALITEM9.2_76">[129]A.P.U!#REF!</definedName>
    <definedName name="TOTALITEM9.2_78">[129]A.P.U!#REF!</definedName>
    <definedName name="TOTALITEM9.2_79">[129]A.P.U!#REF!</definedName>
    <definedName name="TOTALITEM9.2_9">[129]A.P.U!#REF!</definedName>
    <definedName name="TOTALITEM9.3">#REF!</definedName>
    <definedName name="TOTALITEM9.3_1">#REF!</definedName>
    <definedName name="TOTALITEM9.3_10">[129]A.P.U!#REF!</definedName>
    <definedName name="TOTALITEM9.3_11">[129]A.P.U!#REF!</definedName>
    <definedName name="TOTALITEM9.3_12">[129]A.P.U!#REF!</definedName>
    <definedName name="TOTALITEM9.3_13">[129]A.P.U!#REF!</definedName>
    <definedName name="TOTALITEM9.3_14">[129]A.P.U!#REF!</definedName>
    <definedName name="TOTALITEM9.3_15">[129]A.P.U!#REF!</definedName>
    <definedName name="TOTALITEM9.3_16">[129]A.P.U!#REF!</definedName>
    <definedName name="TOTALITEM9.3_17">[129]A.P.U!#REF!</definedName>
    <definedName name="TOTALITEM9.3_18">[129]A.P.U!#REF!</definedName>
    <definedName name="TOTALITEM9.3_19">[129]A.P.U!#REF!</definedName>
    <definedName name="TOTALITEM9.3_2">#REF!</definedName>
    <definedName name="TOTALITEM9.3_20">[129]A.P.U!#REF!</definedName>
    <definedName name="TOTALITEM9.3_21">[129]A.P.U!#REF!</definedName>
    <definedName name="TOTALITEM9.3_22">[129]A.P.U!#REF!</definedName>
    <definedName name="TOTALITEM9.3_23">[129]A.P.U!#REF!</definedName>
    <definedName name="TOTALITEM9.3_24">[129]A.P.U!#REF!</definedName>
    <definedName name="TOTALITEM9.3_25">[129]A.P.U!#REF!</definedName>
    <definedName name="TOTALITEM9.3_26">[129]A.P.U!#REF!</definedName>
    <definedName name="TOTALITEM9.3_27">[129]A.P.U!#REF!</definedName>
    <definedName name="TOTALITEM9.3_28">[129]A.P.U!#REF!</definedName>
    <definedName name="TOTALITEM9.3_29">[129]A.P.U!#REF!</definedName>
    <definedName name="TOTALITEM9.3_3">[130]A.P.U!#REF!</definedName>
    <definedName name="TOTALITEM9.3_30">[129]A.P.U!#REF!</definedName>
    <definedName name="TOTALITEM9.3_31">[129]A.P.U!#REF!</definedName>
    <definedName name="TOTALITEM9.3_32">[129]A.P.U!#REF!</definedName>
    <definedName name="TOTALITEM9.3_33">[129]A.P.U!#REF!</definedName>
    <definedName name="TOTALITEM9.3_34">[129]A.P.U!#REF!</definedName>
    <definedName name="TOTALITEM9.3_35">[129]A.P.U!#REF!</definedName>
    <definedName name="TOTALITEM9.3_36">[129]A.P.U!#REF!</definedName>
    <definedName name="TOTALITEM9.3_37">[129]A.P.U!#REF!</definedName>
    <definedName name="TOTALITEM9.3_38">[129]A.P.U!#REF!</definedName>
    <definedName name="TOTALITEM9.3_39">[129]A.P.U!#REF!</definedName>
    <definedName name="TOTALITEM9.3_4">#REF!</definedName>
    <definedName name="TOTALITEM9.3_40">[129]A.P.U!#REF!</definedName>
    <definedName name="TOTALITEM9.3_41">[129]A.P.U!#REF!</definedName>
    <definedName name="TOTALITEM9.3_42">[129]A.P.U!#REF!</definedName>
    <definedName name="TOTALITEM9.3_43">[129]A.P.U!#REF!</definedName>
    <definedName name="TOTALITEM9.3_44">[129]A.P.U!#REF!</definedName>
    <definedName name="TOTALITEM9.3_45">[129]A.P.U!#REF!</definedName>
    <definedName name="TOTALITEM9.3_46">[129]A.P.U!#REF!</definedName>
    <definedName name="TOTALITEM9.3_47">[129]A.P.U!#REF!</definedName>
    <definedName name="TOTALITEM9.3_48">[129]A.P.U!#REF!</definedName>
    <definedName name="TOTALITEM9.3_49">[129]A.P.U!#REF!</definedName>
    <definedName name="TOTALITEM9.3_5">[129]A.P.U!#REF!</definedName>
    <definedName name="TOTALITEM9.3_50">[129]A.P.U!#REF!</definedName>
    <definedName name="TOTALITEM9.3_51">[129]A.P.U!#REF!</definedName>
    <definedName name="TOTALITEM9.3_52">[129]A.P.U!#REF!</definedName>
    <definedName name="TOTALITEM9.3_53">[129]A.P.U!#REF!</definedName>
    <definedName name="TOTALITEM9.3_54">[129]A.P.U!#REF!</definedName>
    <definedName name="TOTALITEM9.3_55">[129]A.P.U!#REF!</definedName>
    <definedName name="TOTALITEM9.3_56">[129]A.P.U!#REF!</definedName>
    <definedName name="TOTALITEM9.3_57">[129]A.P.U!#REF!</definedName>
    <definedName name="TOTALITEM9.3_58">[129]A.P.U!#REF!</definedName>
    <definedName name="TOTALITEM9.3_59">#REF!</definedName>
    <definedName name="TOTALITEM9.3_60">#REF!</definedName>
    <definedName name="TOTALITEM9.3_61">[129]A.P.U!#REF!</definedName>
    <definedName name="TOTALITEM9.3_62">[129]A.P.U!#REF!</definedName>
    <definedName name="TOTALITEM9.3_63">[129]A.P.U!#REF!</definedName>
    <definedName name="TOTALITEM9.3_64">[129]A.P.U!#REF!</definedName>
    <definedName name="TOTALITEM9.3_65">[129]A.P.U!#REF!</definedName>
    <definedName name="TOTALITEM9.3_66">[129]A.P.U!#REF!</definedName>
    <definedName name="TOTALITEM9.3_67">[129]A.P.U!#REF!</definedName>
    <definedName name="TOTALITEM9.3_68">[129]A.P.U!#REF!</definedName>
    <definedName name="TOTALITEM9.3_69">[129]A.P.U!#REF!</definedName>
    <definedName name="TOTALITEM9.3_70">[129]A.P.U!#REF!</definedName>
    <definedName name="TOTALITEM9.3_71">[129]A.P.U!#REF!</definedName>
    <definedName name="TOTALITEM9.3_72">[129]A.P.U!#REF!</definedName>
    <definedName name="TOTALITEM9.3_73">[129]A.P.U!#REF!</definedName>
    <definedName name="TOTALITEM9.3_74">[129]A.P.U!#REF!</definedName>
    <definedName name="TOTALITEM9.3_75">[129]A.P.U!#REF!</definedName>
    <definedName name="TOTALITEM9.3_76">[129]A.P.U!#REF!</definedName>
    <definedName name="TOTALITEM9.3_78">[129]A.P.U!#REF!</definedName>
    <definedName name="TOTALITEM9.3_79">[129]A.P.U!#REF!</definedName>
    <definedName name="TOTALITEM9.3_9">[129]A.P.U!#REF!</definedName>
    <definedName name="TOTALITEM9.4">#REF!</definedName>
    <definedName name="TOTALITEM9.4_1">#REF!</definedName>
    <definedName name="TOTALITEM9.4_10">[129]A.P.U!#REF!</definedName>
    <definedName name="TOTALITEM9.4_11">[129]A.P.U!#REF!</definedName>
    <definedName name="TOTALITEM9.4_12">[129]A.P.U!#REF!</definedName>
    <definedName name="TOTALITEM9.4_13">[129]A.P.U!#REF!</definedName>
    <definedName name="TOTALITEM9.4_14">[129]A.P.U!#REF!</definedName>
    <definedName name="TOTALITEM9.4_15">[129]A.P.U!#REF!</definedName>
    <definedName name="TOTALITEM9.4_16">[129]A.P.U!#REF!</definedName>
    <definedName name="TOTALITEM9.4_17">[129]A.P.U!#REF!</definedName>
    <definedName name="TOTALITEM9.4_18">[129]A.P.U!#REF!</definedName>
    <definedName name="TOTALITEM9.4_19">[129]A.P.U!#REF!</definedName>
    <definedName name="TOTALITEM9.4_2">#REF!</definedName>
    <definedName name="TOTALITEM9.4_20">[129]A.P.U!#REF!</definedName>
    <definedName name="TOTALITEM9.4_21">[129]A.P.U!#REF!</definedName>
    <definedName name="TOTALITEM9.4_22">[129]A.P.U!#REF!</definedName>
    <definedName name="TOTALITEM9.4_23">[129]A.P.U!#REF!</definedName>
    <definedName name="TOTALITEM9.4_24">[129]A.P.U!#REF!</definedName>
    <definedName name="TOTALITEM9.4_25">[129]A.P.U!#REF!</definedName>
    <definedName name="TOTALITEM9.4_26">[129]A.P.U!#REF!</definedName>
    <definedName name="TOTALITEM9.4_27">[129]A.P.U!#REF!</definedName>
    <definedName name="TOTALITEM9.4_28">[129]A.P.U!#REF!</definedName>
    <definedName name="TOTALITEM9.4_29">[129]A.P.U!#REF!</definedName>
    <definedName name="TOTALITEM9.4_3">[130]A.P.U!#REF!</definedName>
    <definedName name="TOTALITEM9.4_30">[129]A.P.U!#REF!</definedName>
    <definedName name="TOTALITEM9.4_31">[129]A.P.U!#REF!</definedName>
    <definedName name="TOTALITEM9.4_32">[129]A.P.U!#REF!</definedName>
    <definedName name="TOTALITEM9.4_33">[129]A.P.U!#REF!</definedName>
    <definedName name="TOTALITEM9.4_34">[129]A.P.U!#REF!</definedName>
    <definedName name="TOTALITEM9.4_35">[129]A.P.U!#REF!</definedName>
    <definedName name="TOTALITEM9.4_36">[129]A.P.U!#REF!</definedName>
    <definedName name="TOTALITEM9.4_37">[129]A.P.U!#REF!</definedName>
    <definedName name="TOTALITEM9.4_38">[129]A.P.U!#REF!</definedName>
    <definedName name="TOTALITEM9.4_39">[129]A.P.U!#REF!</definedName>
    <definedName name="TOTALITEM9.4_4">#REF!</definedName>
    <definedName name="TOTALITEM9.4_40">[129]A.P.U!#REF!</definedName>
    <definedName name="TOTALITEM9.4_41">[129]A.P.U!#REF!</definedName>
    <definedName name="TOTALITEM9.4_42">[129]A.P.U!#REF!</definedName>
    <definedName name="TOTALITEM9.4_43">[129]A.P.U!#REF!</definedName>
    <definedName name="TOTALITEM9.4_44">[129]A.P.U!#REF!</definedName>
    <definedName name="TOTALITEM9.4_45">[129]A.P.U!#REF!</definedName>
    <definedName name="TOTALITEM9.4_46">[129]A.P.U!#REF!</definedName>
    <definedName name="TOTALITEM9.4_47">[129]A.P.U!#REF!</definedName>
    <definedName name="TOTALITEM9.4_48">[129]A.P.U!#REF!</definedName>
    <definedName name="TOTALITEM9.4_49">[129]A.P.U!#REF!</definedName>
    <definedName name="TOTALITEM9.4_5">[129]A.P.U!#REF!</definedName>
    <definedName name="TOTALITEM9.4_50">[129]A.P.U!#REF!</definedName>
    <definedName name="TOTALITEM9.4_51">[129]A.P.U!#REF!</definedName>
    <definedName name="TOTALITEM9.4_52">[129]A.P.U!#REF!</definedName>
    <definedName name="TOTALITEM9.4_53">[129]A.P.U!#REF!</definedName>
    <definedName name="TOTALITEM9.4_54">[129]A.P.U!#REF!</definedName>
    <definedName name="TOTALITEM9.4_55">[129]A.P.U!#REF!</definedName>
    <definedName name="TOTALITEM9.4_56">[129]A.P.U!#REF!</definedName>
    <definedName name="TOTALITEM9.4_57">[129]A.P.U!#REF!</definedName>
    <definedName name="TOTALITEM9.4_58">[129]A.P.U!#REF!</definedName>
    <definedName name="TOTALITEM9.4_59">#REF!</definedName>
    <definedName name="TOTALITEM9.4_60">#REF!</definedName>
    <definedName name="TOTALITEM9.4_61">[129]A.P.U!#REF!</definedName>
    <definedName name="TOTALITEM9.4_62">[129]A.P.U!#REF!</definedName>
    <definedName name="TOTALITEM9.4_63">[129]A.P.U!#REF!</definedName>
    <definedName name="TOTALITEM9.4_64">[129]A.P.U!#REF!</definedName>
    <definedName name="TOTALITEM9.4_65">[129]A.P.U!#REF!</definedName>
    <definedName name="TOTALITEM9.4_66">[129]A.P.U!#REF!</definedName>
    <definedName name="TOTALITEM9.4_67">[129]A.P.U!#REF!</definedName>
    <definedName name="TOTALITEM9.4_68">[129]A.P.U!#REF!</definedName>
    <definedName name="TOTALITEM9.4_69">[129]A.P.U!#REF!</definedName>
    <definedName name="TOTALITEM9.4_70">[129]A.P.U!#REF!</definedName>
    <definedName name="TOTALITEM9.4_71">[129]A.P.U!#REF!</definedName>
    <definedName name="TOTALITEM9.4_72">[129]A.P.U!#REF!</definedName>
    <definedName name="TOTALITEM9.4_73">[129]A.P.U!#REF!</definedName>
    <definedName name="TOTALITEM9.4_74">[129]A.P.U!#REF!</definedName>
    <definedName name="TOTALITEM9.4_75">[129]A.P.U!#REF!</definedName>
    <definedName name="TOTALITEM9.4_76">[129]A.P.U!#REF!</definedName>
    <definedName name="TOTALITEM9.4_78">[129]A.P.U!#REF!</definedName>
    <definedName name="TOTALITEM9.4_79">[129]A.P.U!#REF!</definedName>
    <definedName name="TOTALITEM9.4_9">[129]A.P.U!#REF!</definedName>
    <definedName name="TOTALITEM9.5">#REF!</definedName>
    <definedName name="TOTALITEM9.5_1">#REF!</definedName>
    <definedName name="TOTALITEM9.5_10">[129]A.P.U!#REF!</definedName>
    <definedName name="TOTALITEM9.5_11">[129]A.P.U!#REF!</definedName>
    <definedName name="TOTALITEM9.5_12">[129]A.P.U!#REF!</definedName>
    <definedName name="TOTALITEM9.5_13">[129]A.P.U!#REF!</definedName>
    <definedName name="TOTALITEM9.5_14">[129]A.P.U!#REF!</definedName>
    <definedName name="TOTALITEM9.5_15">[129]A.P.U!#REF!</definedName>
    <definedName name="TOTALITEM9.5_16">[129]A.P.U!#REF!</definedName>
    <definedName name="TOTALITEM9.5_17">[129]A.P.U!#REF!</definedName>
    <definedName name="TOTALITEM9.5_18">[129]A.P.U!#REF!</definedName>
    <definedName name="TOTALITEM9.5_19">[129]A.P.U!#REF!</definedName>
    <definedName name="TOTALITEM9.5_2">#REF!</definedName>
    <definedName name="TOTALITEM9.5_20">[129]A.P.U!#REF!</definedName>
    <definedName name="TOTALITEM9.5_21">[129]A.P.U!#REF!</definedName>
    <definedName name="TOTALITEM9.5_22">[129]A.P.U!#REF!</definedName>
    <definedName name="TOTALITEM9.5_23">[129]A.P.U!#REF!</definedName>
    <definedName name="TOTALITEM9.5_24">[129]A.P.U!#REF!</definedName>
    <definedName name="TOTALITEM9.5_25">[129]A.P.U!#REF!</definedName>
    <definedName name="TOTALITEM9.5_26">[129]A.P.U!#REF!</definedName>
    <definedName name="TOTALITEM9.5_27">[129]A.P.U!#REF!</definedName>
    <definedName name="TOTALITEM9.5_28">[129]A.P.U!#REF!</definedName>
    <definedName name="TOTALITEM9.5_29">[129]A.P.U!#REF!</definedName>
    <definedName name="TOTALITEM9.5_3">[130]A.P.U!#REF!</definedName>
    <definedName name="TOTALITEM9.5_30">[129]A.P.U!#REF!</definedName>
    <definedName name="TOTALITEM9.5_31">[129]A.P.U!#REF!</definedName>
    <definedName name="TOTALITEM9.5_32">[129]A.P.U!#REF!</definedName>
    <definedName name="TOTALITEM9.5_33">[129]A.P.U!#REF!</definedName>
    <definedName name="TOTALITEM9.5_34">[129]A.P.U!#REF!</definedName>
    <definedName name="TOTALITEM9.5_35">[129]A.P.U!#REF!</definedName>
    <definedName name="TOTALITEM9.5_36">[129]A.P.U!#REF!</definedName>
    <definedName name="TOTALITEM9.5_37">[129]A.P.U!#REF!</definedName>
    <definedName name="TOTALITEM9.5_38">[129]A.P.U!#REF!</definedName>
    <definedName name="TOTALITEM9.5_39">[129]A.P.U!#REF!</definedName>
    <definedName name="TOTALITEM9.5_4">#REF!</definedName>
    <definedName name="TOTALITEM9.5_40">[129]A.P.U!#REF!</definedName>
    <definedName name="TOTALITEM9.5_41">[129]A.P.U!#REF!</definedName>
    <definedName name="TOTALITEM9.5_42">[129]A.P.U!#REF!</definedName>
    <definedName name="TOTALITEM9.5_43">[129]A.P.U!#REF!</definedName>
    <definedName name="TOTALITEM9.5_44">[129]A.P.U!#REF!</definedName>
    <definedName name="TOTALITEM9.5_45">[129]A.P.U!#REF!</definedName>
    <definedName name="TOTALITEM9.5_46">[129]A.P.U!#REF!</definedName>
    <definedName name="TOTALITEM9.5_47">[129]A.P.U!#REF!</definedName>
    <definedName name="TOTALITEM9.5_48">[129]A.P.U!#REF!</definedName>
    <definedName name="TOTALITEM9.5_49">[129]A.P.U!#REF!</definedName>
    <definedName name="TOTALITEM9.5_5">[129]A.P.U!#REF!</definedName>
    <definedName name="TOTALITEM9.5_50">[129]A.P.U!#REF!</definedName>
    <definedName name="TOTALITEM9.5_51">[129]A.P.U!#REF!</definedName>
    <definedName name="TOTALITEM9.5_52">[129]A.P.U!#REF!</definedName>
    <definedName name="TOTALITEM9.5_53">[129]A.P.U!#REF!</definedName>
    <definedName name="TOTALITEM9.5_54">[129]A.P.U!#REF!</definedName>
    <definedName name="TOTALITEM9.5_55">[129]A.P.U!#REF!</definedName>
    <definedName name="TOTALITEM9.5_56">[129]A.P.U!#REF!</definedName>
    <definedName name="TOTALITEM9.5_57">[129]A.P.U!#REF!</definedName>
    <definedName name="TOTALITEM9.5_58">[129]A.P.U!#REF!</definedName>
    <definedName name="TOTALITEM9.5_59">#REF!</definedName>
    <definedName name="TOTALITEM9.5_60">#REF!</definedName>
    <definedName name="TOTALITEM9.5_61">[129]A.P.U!#REF!</definedName>
    <definedName name="TOTALITEM9.5_62">[129]A.P.U!#REF!</definedName>
    <definedName name="TOTALITEM9.5_63">[129]A.P.U!#REF!</definedName>
    <definedName name="TOTALITEM9.5_64">[129]A.P.U!#REF!</definedName>
    <definedName name="TOTALITEM9.5_65">[129]A.P.U!#REF!</definedName>
    <definedName name="TOTALITEM9.5_66">[129]A.P.U!#REF!</definedName>
    <definedName name="TOTALITEM9.5_67">[129]A.P.U!#REF!</definedName>
    <definedName name="TOTALITEM9.5_68">[129]A.P.U!#REF!</definedName>
    <definedName name="TOTALITEM9.5_69">[129]A.P.U!#REF!</definedName>
    <definedName name="TOTALITEM9.5_70">[129]A.P.U!#REF!</definedName>
    <definedName name="TOTALITEM9.5_71">[129]A.P.U!#REF!</definedName>
    <definedName name="TOTALITEM9.5_72">[129]A.P.U!#REF!</definedName>
    <definedName name="TOTALITEM9.5_73">[129]A.P.U!#REF!</definedName>
    <definedName name="TOTALITEM9.5_74">[129]A.P.U!#REF!</definedName>
    <definedName name="TOTALITEM9.5_75">[129]A.P.U!#REF!</definedName>
    <definedName name="TOTALITEM9.5_76">[129]A.P.U!#REF!</definedName>
    <definedName name="TOTALITEM9.5_78">[129]A.P.U!#REF!</definedName>
    <definedName name="TOTALITEM9.5_79">[129]A.P.U!#REF!</definedName>
    <definedName name="TOTALITEM9.5_9">[129]A.P.U!#REF!</definedName>
    <definedName name="TOTALITEM9.6">#REF!</definedName>
    <definedName name="TOTALITEM9.6_1">#REF!</definedName>
    <definedName name="TOTALITEM9.6_10">[129]A.P.U!#REF!</definedName>
    <definedName name="TOTALITEM9.6_11">[129]A.P.U!#REF!</definedName>
    <definedName name="TOTALITEM9.6_12">[129]A.P.U!#REF!</definedName>
    <definedName name="TOTALITEM9.6_13">[129]A.P.U!#REF!</definedName>
    <definedName name="TOTALITEM9.6_14">[129]A.P.U!#REF!</definedName>
    <definedName name="TOTALITEM9.6_15">[129]A.P.U!#REF!</definedName>
    <definedName name="TOTALITEM9.6_16">[129]A.P.U!#REF!</definedName>
    <definedName name="TOTALITEM9.6_17">[129]A.P.U!#REF!</definedName>
    <definedName name="TOTALITEM9.6_18">[129]A.P.U!#REF!</definedName>
    <definedName name="TOTALITEM9.6_19">[129]A.P.U!#REF!</definedName>
    <definedName name="TOTALITEM9.6_2">#REF!</definedName>
    <definedName name="TOTALITEM9.6_20">[129]A.P.U!#REF!</definedName>
    <definedName name="TOTALITEM9.6_21">[129]A.P.U!#REF!</definedName>
    <definedName name="TOTALITEM9.6_22">[129]A.P.U!#REF!</definedName>
    <definedName name="TOTALITEM9.6_23">[129]A.P.U!#REF!</definedName>
    <definedName name="TOTALITEM9.6_24">[129]A.P.U!#REF!</definedName>
    <definedName name="TOTALITEM9.6_25">[129]A.P.U!#REF!</definedName>
    <definedName name="TOTALITEM9.6_26">[129]A.P.U!#REF!</definedName>
    <definedName name="TOTALITEM9.6_27">[129]A.P.U!#REF!</definedName>
    <definedName name="TOTALITEM9.6_28">[129]A.P.U!#REF!</definedName>
    <definedName name="TOTALITEM9.6_29">[129]A.P.U!#REF!</definedName>
    <definedName name="TOTALITEM9.6_3">[130]A.P.U!#REF!</definedName>
    <definedName name="TOTALITEM9.6_30">[129]A.P.U!#REF!</definedName>
    <definedName name="TOTALITEM9.6_31">[129]A.P.U!#REF!</definedName>
    <definedName name="TOTALITEM9.6_32">[129]A.P.U!#REF!</definedName>
    <definedName name="TOTALITEM9.6_33">[129]A.P.U!#REF!</definedName>
    <definedName name="TOTALITEM9.6_34">[129]A.P.U!#REF!</definedName>
    <definedName name="TOTALITEM9.6_35">[129]A.P.U!#REF!</definedName>
    <definedName name="TOTALITEM9.6_36">[129]A.P.U!#REF!</definedName>
    <definedName name="TOTALITEM9.6_37">[129]A.P.U!#REF!</definedName>
    <definedName name="TOTALITEM9.6_38">[129]A.P.U!#REF!</definedName>
    <definedName name="TOTALITEM9.6_39">[129]A.P.U!#REF!</definedName>
    <definedName name="TOTALITEM9.6_4">#REF!</definedName>
    <definedName name="TOTALITEM9.6_40">[129]A.P.U!#REF!</definedName>
    <definedName name="TOTALITEM9.6_41">[129]A.P.U!#REF!</definedName>
    <definedName name="TOTALITEM9.6_42">[129]A.P.U!#REF!</definedName>
    <definedName name="TOTALITEM9.6_43">[129]A.P.U!#REF!</definedName>
    <definedName name="TOTALITEM9.6_44">[129]A.P.U!#REF!</definedName>
    <definedName name="TOTALITEM9.6_45">[129]A.P.U!#REF!</definedName>
    <definedName name="TOTALITEM9.6_46">[129]A.P.U!#REF!</definedName>
    <definedName name="TOTALITEM9.6_47">[129]A.P.U!#REF!</definedName>
    <definedName name="TOTALITEM9.6_48">[129]A.P.U!#REF!</definedName>
    <definedName name="TOTALITEM9.6_49">[129]A.P.U!#REF!</definedName>
    <definedName name="transporiito">{#N/A,#N/A,TRUE,"INGENIERIA";#N/A,#N/A,TRUE,"COMPRAS";#N/A,#N/A,TRUE,"DIRECCION";#N/A,#N/A,TRUE,"RESUMEN"}</definedName>
    <definedName name="trasnporte">{#N/A,#N/A,TRUE,"INGENIERIA";#N/A,#N/A,TRUE,"COMPRAS";#N/A,#N/A,TRUE,"DIRECCION";#N/A,#N/A,TRUE,"RESUMEN"}</definedName>
    <definedName name="trtr">{#N/A,#N/A,TRUE,"INGENIERIA";#N/A,#N/A,TRUE,"COMPRAS";#N/A,#N/A,TRUE,"DIRECCION";#N/A,#N/A,TRUE,"RESUMEN"}</definedName>
    <definedName name="TtlCD">[136]PRESUPUESTO!$G$541</definedName>
    <definedName name="tuberia">[107]otros!$A$6:$A$1235</definedName>
    <definedName name="tuberia36">[107]otros!$A$6:$A$1235</definedName>
    <definedName name="tuy">{#N/A,#N/A,TRUE,"INGENIERIA";#N/A,#N/A,TRUE,"COMPRAS";#N/A,#N/A,TRUE,"DIRECCION";#N/A,#N/A,TRUE,"RESUMEN"}</definedName>
    <definedName name="Unidad">[56]Unidades!$A$1:$A$58</definedName>
    <definedName name="Unidades">[137]Presup_Cancha!$J$13:$J$17</definedName>
    <definedName name="usuv">[138]Resumen!$B$11</definedName>
    <definedName name="v">#REF!</definedName>
    <definedName name="Version4OK">{"Datos de las Curvas",#N/A,TRUE,"TABLA-CALCULOS"}</definedName>
    <definedName name="wewe">{#N/A,#N/A,TRUE,"INGENIERIA";#N/A,#N/A,TRUE,"COMPRAS";#N/A,#N/A,TRUE,"DIRECCION";#N/A,#N/A,TRUE,"RESUMEN"}</definedName>
    <definedName name="wrn.Acueducto.">{"Acueducto",#N/A,FALSE,"Base"}</definedName>
    <definedName name="wrn.GP.">{#N/A,#N/A,FALSE,"GP01";#N/A,#N/A,FALSE,"GP02";#N/A,#N/A,FALSE,"GP03";#N/A,#N/A,FALSE,"GP04";#N/A,#N/A,FALSE,"GP05";#N/A,#N/A,FALSE,"GP06";#N/A,#N/A,FALSE,"GP07";#N/A,#N/A,FALSE,"GP08";#N/A,#N/A,FALSE,"GP09";#N/A,#N/A,FALSE,"GP10";#N/A,#N/A,FALSE,"GP11";#N/A,#N/A,FALSE,"GP12"}</definedName>
    <definedName name="wrn.Impresion._.Datos._.de._.las._.Curvas.">{"Datos de las Curvas",#N/A,TRUE,"TABLA-CALCULOS"}</definedName>
    <definedName name="wrn.procurement.">{#N/A,#N/A,FALSE,"sumi ";#N/A,#N/A,FALSE,"RESUMEN"}</definedName>
    <definedName name="wrn.resumen.">{"total",#N/A,FALSE,"TD 0% ";"total",#N/A,FALSE,"TD 12%";"total",#N/A,FALSE,"TD 10%"}</definedName>
    <definedName name="WSERWEER">'[139]COSTOS OFICINA'!#REF!</definedName>
    <definedName name="wwqwq">{#N/A,#N/A,TRUE,"INGENIERIA";#N/A,#N/A,TRUE,"COMPRAS";#N/A,#N/A,TRUE,"DIRECCION";#N/A,#N/A,TRUE,"RESUMEN"}</definedName>
    <definedName name="YO">[61]Equipo!$A$7:$A$65536</definedName>
    <definedName name="yuli">{#N/A,#N/A,TRUE,"INGENIERIA";#N/A,#N/A,TRUE,"COMPRAS";#N/A,#N/A,TRUE,"DIRECCION";#N/A,#N/A,TRUE,"RESUMEN"}</definedName>
    <definedName name="z">#REF!</definedName>
  </definedNames>
  <calcPr calcId="191029"/>
  <extLst>
    <ext uri="GoogleSheetsCustomDataVersion2">
      <go:sheetsCustomData xmlns:go="http://customooxmlschemas.google.com/" r:id="rId163" roundtripDataChecksum="HdfoJExuhmWDUrVIyhhbJRR2FbuPQ/ZtbtSFCrEmInE="/>
    </ext>
  </extLst>
</workbook>
</file>

<file path=xl/calcChain.xml><?xml version="1.0" encoding="utf-8"?>
<calcChain xmlns="http://schemas.openxmlformats.org/spreadsheetml/2006/main">
  <c r="E374" i="3" l="1"/>
  <c r="D374" i="3"/>
  <c r="E373" i="3"/>
  <c r="D373" i="3"/>
  <c r="D368" i="3"/>
  <c r="E364" i="3"/>
  <c r="D364" i="3"/>
  <c r="E362" i="3"/>
  <c r="D362" i="3"/>
  <c r="E361" i="3"/>
  <c r="D361" i="3"/>
  <c r="E360" i="3"/>
  <c r="D360" i="3"/>
  <c r="E359" i="3"/>
  <c r="D359" i="3"/>
  <c r="E358" i="3"/>
  <c r="D358" i="3"/>
  <c r="E357" i="3"/>
  <c r="D357" i="3"/>
  <c r="E356" i="3"/>
  <c r="D356" i="3"/>
  <c r="E355" i="3"/>
  <c r="D355" i="3"/>
  <c r="E354" i="3"/>
  <c r="D354" i="3"/>
  <c r="E353" i="3"/>
  <c r="D353" i="3"/>
  <c r="E352" i="3"/>
  <c r="D352" i="3"/>
  <c r="E348" i="3"/>
  <c r="D348" i="3"/>
  <c r="D347" i="3"/>
  <c r="D346" i="3"/>
  <c r="E339" i="3"/>
  <c r="D339" i="3"/>
  <c r="E337" i="3"/>
  <c r="D337" i="3"/>
  <c r="D331" i="3"/>
  <c r="E327" i="3"/>
  <c r="D327" i="3"/>
  <c r="E326" i="3"/>
  <c r="D326" i="3"/>
  <c r="E325" i="3"/>
  <c r="D325" i="3"/>
  <c r="E324" i="3"/>
  <c r="D324" i="3"/>
  <c r="E323" i="3"/>
  <c r="D323" i="3"/>
  <c r="E322" i="3"/>
  <c r="D322" i="3"/>
  <c r="E321" i="3"/>
  <c r="D321" i="3"/>
  <c r="E320" i="3"/>
  <c r="D320" i="3"/>
  <c r="E319" i="3"/>
  <c r="D319" i="3"/>
  <c r="E318" i="3"/>
  <c r="D318" i="3"/>
  <c r="E317" i="3"/>
  <c r="D317" i="3"/>
  <c r="E316" i="3"/>
  <c r="D316" i="3"/>
  <c r="E315" i="3"/>
  <c r="D315" i="3"/>
  <c r="E314" i="3"/>
  <c r="D314" i="3"/>
  <c r="E313" i="3"/>
  <c r="D313" i="3"/>
  <c r="E312" i="3"/>
  <c r="D312" i="3"/>
  <c r="E311" i="3"/>
  <c r="D311" i="3"/>
  <c r="E310" i="3"/>
  <c r="D310" i="3"/>
  <c r="E306" i="3"/>
  <c r="D306" i="3"/>
  <c r="D304" i="3"/>
  <c r="D303" i="3"/>
  <c r="E294" i="3"/>
  <c r="D294" i="3"/>
  <c r="E293" i="3"/>
  <c r="D293" i="3"/>
  <c r="D287" i="3"/>
  <c r="E282" i="3"/>
  <c r="D282" i="3"/>
  <c r="D281" i="3"/>
  <c r="D280" i="3"/>
  <c r="D279" i="3"/>
  <c r="D278" i="3"/>
  <c r="D277" i="3"/>
  <c r="D276" i="3"/>
  <c r="E272" i="3"/>
  <c r="D272" i="3"/>
  <c r="D271" i="3"/>
  <c r="D270" i="3"/>
  <c r="E264" i="3"/>
  <c r="D264" i="3"/>
  <c r="H256" i="3"/>
  <c r="H257" i="3" s="1"/>
  <c r="J12" i="2" s="1"/>
  <c r="D256" i="3"/>
  <c r="E252" i="3"/>
  <c r="D252" i="3"/>
  <c r="E246" i="3"/>
  <c r="D246" i="3"/>
  <c r="D244" i="3"/>
  <c r="E238" i="3"/>
  <c r="D238" i="3"/>
  <c r="E237" i="3"/>
  <c r="D237" i="3"/>
  <c r="H231" i="3"/>
  <c r="H232" i="3" s="1"/>
  <c r="J11" i="2" s="1"/>
  <c r="D231" i="3"/>
  <c r="E227" i="3"/>
  <c r="D227" i="3"/>
  <c r="E224" i="3"/>
  <c r="D224" i="3"/>
  <c r="E223" i="3"/>
  <c r="D223" i="3"/>
  <c r="E222" i="3"/>
  <c r="D222" i="3"/>
  <c r="E221" i="3"/>
  <c r="D221" i="3"/>
  <c r="E215" i="3"/>
  <c r="D215" i="3"/>
  <c r="D213" i="3"/>
  <c r="D212" i="3"/>
  <c r="D211" i="3"/>
  <c r="E205" i="3"/>
  <c r="D205" i="3"/>
  <c r="E203" i="3"/>
  <c r="D203" i="3"/>
  <c r="H197" i="3"/>
  <c r="H198" i="3" s="1"/>
  <c r="D197" i="3"/>
  <c r="E193" i="3"/>
  <c r="D193" i="3"/>
  <c r="E191" i="3"/>
  <c r="D191" i="3"/>
  <c r="E190" i="3"/>
  <c r="D190" i="3"/>
  <c r="E186" i="3"/>
  <c r="D186" i="3"/>
  <c r="D184" i="3"/>
  <c r="D183" i="3"/>
  <c r="E177" i="3"/>
  <c r="D177" i="3"/>
  <c r="E176" i="3"/>
  <c r="D176" i="3"/>
  <c r="H170" i="3"/>
  <c r="H171" i="3" s="1"/>
  <c r="D170" i="3"/>
  <c r="E166" i="3"/>
  <c r="D166" i="3"/>
  <c r="E165" i="3"/>
  <c r="D165" i="3"/>
  <c r="E164" i="3"/>
  <c r="D164" i="3"/>
  <c r="E160" i="3"/>
  <c r="D160" i="3"/>
  <c r="D158" i="3"/>
  <c r="D157" i="3"/>
  <c r="E152" i="3"/>
  <c r="D152" i="3"/>
  <c r="E151" i="3"/>
  <c r="D151" i="3"/>
  <c r="H145" i="3"/>
  <c r="H146" i="3" s="1"/>
  <c r="J10" i="2" s="1"/>
  <c r="D145" i="3"/>
  <c r="E141" i="3"/>
  <c r="D141" i="3"/>
  <c r="E140" i="3"/>
  <c r="D140" i="3"/>
  <c r="E139" i="3"/>
  <c r="D139" i="3"/>
  <c r="E138" i="3"/>
  <c r="D138" i="3"/>
  <c r="E134" i="3"/>
  <c r="D134" i="3"/>
  <c r="D132" i="3"/>
  <c r="D131" i="3"/>
  <c r="E127" i="3"/>
  <c r="D127" i="3"/>
  <c r="E126" i="3"/>
  <c r="D126" i="3"/>
  <c r="E125" i="3"/>
  <c r="D125" i="3"/>
  <c r="H119" i="3"/>
  <c r="H120" i="3" s="1"/>
  <c r="J9" i="2" s="1"/>
  <c r="D119" i="3"/>
  <c r="E115" i="3"/>
  <c r="D115" i="3"/>
  <c r="E114" i="3"/>
  <c r="D114" i="3"/>
  <c r="E113" i="3"/>
  <c r="D113" i="3"/>
  <c r="E112" i="3"/>
  <c r="D112" i="3"/>
  <c r="E111" i="3"/>
  <c r="D111" i="3"/>
  <c r="E110" i="3"/>
  <c r="D110" i="3"/>
  <c r="E109" i="3"/>
  <c r="D109" i="3"/>
  <c r="E108" i="3"/>
  <c r="D108" i="3"/>
  <c r="E107" i="3"/>
  <c r="D107" i="3"/>
  <c r="E106" i="3"/>
  <c r="D106" i="3"/>
  <c r="E105" i="3"/>
  <c r="D105" i="3"/>
  <c r="E104" i="3"/>
  <c r="D104" i="3"/>
  <c r="E103" i="3"/>
  <c r="D103" i="3"/>
  <c r="E102" i="3"/>
  <c r="D102" i="3"/>
  <c r="E101" i="3"/>
  <c r="D101" i="3"/>
  <c r="E100" i="3"/>
  <c r="D100" i="3"/>
  <c r="E99" i="3"/>
  <c r="D99" i="3"/>
  <c r="E98" i="3"/>
  <c r="D98" i="3"/>
  <c r="E94" i="3"/>
  <c r="D94" i="3"/>
  <c r="D92" i="3"/>
  <c r="D91" i="3"/>
  <c r="E87" i="3"/>
  <c r="D87" i="3"/>
  <c r="E86" i="3"/>
  <c r="D86" i="3"/>
  <c r="H80" i="3"/>
  <c r="H81" i="3" s="1"/>
  <c r="J8" i="2" s="1"/>
  <c r="D80" i="3"/>
  <c r="E76" i="3"/>
  <c r="D76" i="3"/>
  <c r="E74" i="3"/>
  <c r="D74" i="3"/>
  <c r="E73" i="3"/>
  <c r="D73" i="3"/>
  <c r="E72" i="3"/>
  <c r="D72" i="3"/>
  <c r="E71" i="3"/>
  <c r="D71" i="3"/>
  <c r="E70" i="3"/>
  <c r="D70" i="3"/>
  <c r="E66" i="3"/>
  <c r="D66" i="3"/>
  <c r="D64" i="3"/>
  <c r="D63" i="3"/>
  <c r="E58" i="3"/>
  <c r="D58" i="3"/>
  <c r="E57" i="3"/>
  <c r="D57" i="3"/>
  <c r="D51" i="3"/>
  <c r="E47" i="3"/>
  <c r="D47" i="3"/>
  <c r="E45" i="3"/>
  <c r="D45" i="3"/>
  <c r="E44" i="3"/>
  <c r="D44" i="3"/>
  <c r="E43" i="3"/>
  <c r="D43" i="3"/>
  <c r="E42" i="3"/>
  <c r="D42" i="3"/>
  <c r="E41" i="3"/>
  <c r="D41" i="3"/>
  <c r="E40" i="3"/>
  <c r="D40" i="3"/>
  <c r="E39" i="3"/>
  <c r="D39" i="3"/>
  <c r="E38" i="3"/>
  <c r="D38" i="3"/>
  <c r="E37" i="3"/>
  <c r="D37" i="3"/>
  <c r="E36" i="3"/>
  <c r="D36" i="3"/>
  <c r="E32" i="3"/>
  <c r="D32" i="3"/>
  <c r="D30" i="3"/>
  <c r="D29" i="3"/>
  <c r="E21" i="3"/>
  <c r="D21" i="3"/>
  <c r="D20" i="3"/>
  <c r="D16" i="3"/>
  <c r="E15" i="3"/>
  <c r="D15" i="3"/>
  <c r="H14" i="3"/>
  <c r="D14" i="3"/>
  <c r="E10" i="3"/>
  <c r="D10" i="3"/>
  <c r="D9" i="3"/>
  <c r="D8" i="3"/>
  <c r="H29" i="3"/>
  <c r="F25" i="2"/>
  <c r="F29" i="2"/>
  <c r="H362" i="3"/>
  <c r="H360" i="3"/>
  <c r="H358" i="3"/>
  <c r="H353" i="3"/>
  <c r="H108" i="3"/>
  <c r="H109" i="3"/>
  <c r="H110" i="3"/>
  <c r="H100" i="3"/>
  <c r="H316" i="3"/>
  <c r="H276" i="3"/>
  <c r="H106" i="3"/>
  <c r="H373" i="3"/>
  <c r="H374" i="3" s="1"/>
  <c r="K20" i="2" s="1"/>
  <c r="K19" i="2" s="1"/>
  <c r="A373" i="3"/>
  <c r="A371" i="3"/>
  <c r="A370" i="3"/>
  <c r="H368" i="3"/>
  <c r="H369" i="3" s="1"/>
  <c r="J20" i="2" s="1"/>
  <c r="J19" i="2" s="1"/>
  <c r="A368" i="3"/>
  <c r="A367" i="3"/>
  <c r="A366" i="3"/>
  <c r="A365" i="3"/>
  <c r="H364" i="3"/>
  <c r="A364" i="3"/>
  <c r="A363" i="3"/>
  <c r="H361" i="3"/>
  <c r="H359" i="3"/>
  <c r="A359" i="3"/>
  <c r="A358" i="3"/>
  <c r="H357" i="3"/>
  <c r="A357" i="3"/>
  <c r="H356" i="3"/>
  <c r="A356" i="3"/>
  <c r="H355" i="3"/>
  <c r="A355" i="3"/>
  <c r="H354" i="3"/>
  <c r="A354" i="3"/>
  <c r="A353" i="3"/>
  <c r="H352" i="3"/>
  <c r="A352" i="3"/>
  <c r="A350" i="3"/>
  <c r="A348" i="3"/>
  <c r="A347" i="3"/>
  <c r="A346" i="3"/>
  <c r="A340" i="3"/>
  <c r="H339" i="3"/>
  <c r="A339" i="3"/>
  <c r="H337" i="3"/>
  <c r="H338" i="3" s="1"/>
  <c r="K18" i="2" s="1"/>
  <c r="K17" i="2" s="1"/>
  <c r="A337" i="3"/>
  <c r="K335" i="3" s="1"/>
  <c r="A335" i="3"/>
  <c r="K334" i="3"/>
  <c r="A334" i="3"/>
  <c r="K331" i="3" s="1"/>
  <c r="H331" i="3"/>
  <c r="H332" i="3" s="1"/>
  <c r="J18" i="2" s="1"/>
  <c r="J17" i="2" s="1"/>
  <c r="A331" i="3"/>
  <c r="K330" i="3"/>
  <c r="A330" i="3"/>
  <c r="K329" i="3" s="1"/>
  <c r="A329" i="3"/>
  <c r="K328" i="3"/>
  <c r="A328" i="3"/>
  <c r="K327" i="3"/>
  <c r="A327" i="3"/>
  <c r="A325" i="3"/>
  <c r="A324" i="3"/>
  <c r="A323" i="3"/>
  <c r="A322" i="3"/>
  <c r="H321" i="3"/>
  <c r="A321" i="3"/>
  <c r="H320" i="3"/>
  <c r="A320" i="3"/>
  <c r="A319" i="3"/>
  <c r="A318" i="3"/>
  <c r="A317" i="3"/>
  <c r="A316" i="3"/>
  <c r="A315" i="3"/>
  <c r="A314" i="3"/>
  <c r="A313" i="3"/>
  <c r="A312" i="3"/>
  <c r="A311" i="3"/>
  <c r="A310" i="3"/>
  <c r="K308" i="3" s="1"/>
  <c r="A308" i="3"/>
  <c r="H306" i="3"/>
  <c r="A306" i="3"/>
  <c r="K304" i="3"/>
  <c r="A304" i="3"/>
  <c r="K303" i="3"/>
  <c r="A303" i="3"/>
  <c r="A296" i="3"/>
  <c r="A295" i="3"/>
  <c r="A294" i="3"/>
  <c r="H293" i="3"/>
  <c r="H294" i="3" s="1"/>
  <c r="A293" i="3"/>
  <c r="A292" i="3"/>
  <c r="A291" i="3"/>
  <c r="A290" i="3"/>
  <c r="A289" i="3"/>
  <c r="A288" i="3"/>
  <c r="H287" i="3"/>
  <c r="H288" i="3" s="1"/>
  <c r="A287" i="3"/>
  <c r="A286" i="3"/>
  <c r="A285" i="3"/>
  <c r="A284" i="3"/>
  <c r="A283" i="3"/>
  <c r="K282" i="3"/>
  <c r="H282" i="3"/>
  <c r="A282" i="3"/>
  <c r="A281" i="3"/>
  <c r="H280" i="3"/>
  <c r="A280" i="3"/>
  <c r="A279" i="3"/>
  <c r="A278" i="3"/>
  <c r="A277" i="3"/>
  <c r="A276" i="3"/>
  <c r="A273" i="3"/>
  <c r="K272" i="3"/>
  <c r="A272" i="3"/>
  <c r="K271" i="3"/>
  <c r="A271" i="3"/>
  <c r="K270" i="3"/>
  <c r="A270" i="3"/>
  <c r="A265" i="3"/>
  <c r="K264" i="3"/>
  <c r="H264" i="3"/>
  <c r="A264" i="3"/>
  <c r="H263" i="3"/>
  <c r="K12" i="2" s="1"/>
  <c r="K262" i="3"/>
  <c r="A262" i="3"/>
  <c r="A259" i="3"/>
  <c r="K258" i="3"/>
  <c r="A258" i="3"/>
  <c r="K256" i="3"/>
  <c r="A256" i="3"/>
  <c r="K254" i="3"/>
  <c r="A254" i="3"/>
  <c r="K253" i="3"/>
  <c r="A253" i="3"/>
  <c r="K252" i="3"/>
  <c r="A252" i="3"/>
  <c r="K251" i="3"/>
  <c r="A251" i="3"/>
  <c r="K250" i="3"/>
  <c r="H250" i="3"/>
  <c r="H252" i="3" s="1"/>
  <c r="A250" i="3"/>
  <c r="K248" i="3"/>
  <c r="A248" i="3"/>
  <c r="H246" i="3"/>
  <c r="A246" i="3"/>
  <c r="K244" i="3"/>
  <c r="A244" i="3"/>
  <c r="K243" i="3"/>
  <c r="A243" i="3"/>
  <c r="A240" i="3"/>
  <c r="K238" i="3"/>
  <c r="A238" i="3"/>
  <c r="H237" i="3"/>
  <c r="H238" i="3" s="1"/>
  <c r="K11" i="2" s="1"/>
  <c r="A237" i="3"/>
  <c r="A234" i="3"/>
  <c r="K233" i="3"/>
  <c r="A233" i="3"/>
  <c r="K231" i="3" s="1"/>
  <c r="A231" i="3"/>
  <c r="K229" i="3"/>
  <c r="A229" i="3"/>
  <c r="K228" i="3"/>
  <c r="A228" i="3"/>
  <c r="K227" i="3"/>
  <c r="A227" i="3"/>
  <c r="F224" i="3"/>
  <c r="A224" i="3"/>
  <c r="F223" i="3"/>
  <c r="F221" i="3"/>
  <c r="H220" i="3"/>
  <c r="K219" i="3"/>
  <c r="H219" i="3"/>
  <c r="A219" i="3"/>
  <c r="K217" i="3"/>
  <c r="A217" i="3"/>
  <c r="H215" i="3"/>
  <c r="A215" i="3"/>
  <c r="A212" i="3"/>
  <c r="A211" i="3"/>
  <c r="A208" i="3"/>
  <c r="A206" i="3"/>
  <c r="K205" i="3"/>
  <c r="H205" i="3"/>
  <c r="A205" i="3"/>
  <c r="A203" i="3"/>
  <c r="A200" i="3"/>
  <c r="K199" i="3"/>
  <c r="A199" i="3"/>
  <c r="K197" i="3"/>
  <c r="A197" i="3"/>
  <c r="K195" i="3" s="1"/>
  <c r="A195" i="3"/>
  <c r="K194" i="3"/>
  <c r="A194" i="3"/>
  <c r="K193" i="3"/>
  <c r="A193" i="3"/>
  <c r="A190" i="3"/>
  <c r="K188" i="3"/>
  <c r="A188" i="3"/>
  <c r="H186" i="3"/>
  <c r="A186" i="3"/>
  <c r="K184" i="3"/>
  <c r="A184" i="3"/>
  <c r="K183" i="3"/>
  <c r="A183" i="3"/>
  <c r="A180" i="3"/>
  <c r="H176" i="3"/>
  <c r="H177" i="3" s="1"/>
  <c r="H160" i="3"/>
  <c r="K152" i="3"/>
  <c r="A152" i="3"/>
  <c r="H151" i="3"/>
  <c r="H152" i="3" s="1"/>
  <c r="K10" i="2" s="1"/>
  <c r="A151" i="3"/>
  <c r="A148" i="3"/>
  <c r="K147" i="3"/>
  <c r="A147" i="3"/>
  <c r="K145" i="3" s="1"/>
  <c r="A145" i="3"/>
  <c r="K143" i="3"/>
  <c r="A143" i="3"/>
  <c r="K142" i="3"/>
  <c r="A142" i="3"/>
  <c r="K141" i="3"/>
  <c r="A141" i="3"/>
  <c r="A139" i="3"/>
  <c r="A138" i="3"/>
  <c r="K136" i="3"/>
  <c r="A136" i="3"/>
  <c r="H134" i="3"/>
  <c r="A134" i="3"/>
  <c r="K132" i="3"/>
  <c r="A132" i="3"/>
  <c r="K131" i="3"/>
  <c r="A131" i="3"/>
  <c r="K127" i="3"/>
  <c r="H127" i="3"/>
  <c r="H125" i="3"/>
  <c r="H126" i="3" s="1"/>
  <c r="A125" i="3"/>
  <c r="K122" i="3"/>
  <c r="A122" i="3"/>
  <c r="K121" i="3"/>
  <c r="A121" i="3"/>
  <c r="A119" i="3"/>
  <c r="K119" i="3" s="1"/>
  <c r="A117" i="3"/>
  <c r="K117" i="3" s="1"/>
  <c r="K116" i="3"/>
  <c r="A116" i="3"/>
  <c r="K115" i="3"/>
  <c r="A115" i="3"/>
  <c r="H102" i="3"/>
  <c r="A99" i="3"/>
  <c r="A98" i="3"/>
  <c r="A95" i="3"/>
  <c r="H94" i="3"/>
  <c r="A92" i="3"/>
  <c r="A91" i="3"/>
  <c r="A90" i="3"/>
  <c r="H86" i="3"/>
  <c r="H87" i="3" s="1"/>
  <c r="K8" i="2" s="1"/>
  <c r="A86" i="3"/>
  <c r="A84" i="3"/>
  <c r="K84" i="3" s="1"/>
  <c r="K83" i="3"/>
  <c r="A83" i="3"/>
  <c r="K81" i="3"/>
  <c r="A81" i="3"/>
  <c r="A80" i="3"/>
  <c r="K80" i="3" s="1"/>
  <c r="A78" i="3"/>
  <c r="K78" i="3" s="1"/>
  <c r="K77" i="3"/>
  <c r="A77" i="3"/>
  <c r="K76" i="3"/>
  <c r="H76" i="3"/>
  <c r="A76" i="3"/>
  <c r="A71" i="3"/>
  <c r="A68" i="3"/>
  <c r="A67" i="3"/>
  <c r="K66" i="3"/>
  <c r="H66" i="3"/>
  <c r="A66" i="3"/>
  <c r="A63" i="3"/>
  <c r="A62" i="3"/>
  <c r="H57" i="3"/>
  <c r="H58" i="3" s="1"/>
  <c r="H51" i="3"/>
  <c r="H52" i="3" s="1"/>
  <c r="H47" i="3"/>
  <c r="H32" i="3"/>
  <c r="K21" i="3"/>
  <c r="A21" i="3"/>
  <c r="H20" i="3"/>
  <c r="H21" i="3" s="1"/>
  <c r="K6" i="2" s="1"/>
  <c r="K5" i="2" s="1"/>
  <c r="A20" i="3"/>
  <c r="K20" i="3" s="1"/>
  <c r="A18" i="3"/>
  <c r="K16" i="3"/>
  <c r="A16" i="3"/>
  <c r="K15" i="3"/>
  <c r="H15" i="3"/>
  <c r="A15" i="3"/>
  <c r="A14" i="3"/>
  <c r="K14" i="3" s="1"/>
  <c r="A12" i="3"/>
  <c r="K10" i="3"/>
  <c r="A10" i="3"/>
  <c r="A9" i="3"/>
  <c r="K9" i="3" s="1"/>
  <c r="A8" i="3"/>
  <c r="K8" i="3" s="1"/>
  <c r="A7" i="3"/>
  <c r="D20" i="2"/>
  <c r="C20" i="2"/>
  <c r="D18" i="2"/>
  <c r="C18" i="2"/>
  <c r="D16" i="2"/>
  <c r="C16" i="2"/>
  <c r="D15" i="2"/>
  <c r="C15" i="2"/>
  <c r="K14" i="2"/>
  <c r="J14" i="2"/>
  <c r="I14" i="2"/>
  <c r="H14" i="2"/>
  <c r="D14" i="2"/>
  <c r="C14" i="2"/>
  <c r="K13" i="2"/>
  <c r="J13" i="2"/>
  <c r="I13" i="2"/>
  <c r="H13" i="2"/>
  <c r="D13" i="2"/>
  <c r="C13" i="2"/>
  <c r="I12" i="2"/>
  <c r="D12" i="2"/>
  <c r="C12" i="2"/>
  <c r="D11" i="2"/>
  <c r="C11" i="2"/>
  <c r="D10" i="2"/>
  <c r="C10" i="2"/>
  <c r="D9" i="2"/>
  <c r="C9" i="2"/>
  <c r="D8" i="2"/>
  <c r="C8" i="2"/>
  <c r="C6" i="2"/>
  <c r="I5" i="2"/>
  <c r="K63" i="3" l="1"/>
  <c r="K310" i="3"/>
  <c r="K91" i="3"/>
  <c r="K92" i="3"/>
  <c r="L14" i="2"/>
  <c r="L13" i="2"/>
  <c r="K211" i="3"/>
  <c r="H9" i="3"/>
  <c r="H16" i="3"/>
  <c r="J6" i="2" s="1"/>
  <c r="J5" i="2" s="1"/>
  <c r="K151" i="3"/>
  <c r="K237" i="3"/>
  <c r="K337" i="3"/>
  <c r="J7" i="2"/>
  <c r="F222" i="3"/>
  <c r="H310" i="3"/>
  <c r="K9" i="2"/>
  <c r="K7" i="2" s="1"/>
  <c r="K23" i="2" s="1"/>
  <c r="H98" i="3"/>
  <c r="K98" i="3"/>
  <c r="K203" i="3"/>
  <c r="H203" i="3"/>
  <c r="H204" i="3" s="1"/>
  <c r="H44" i="3"/>
  <c r="H112" i="3"/>
  <c r="H317" i="3"/>
  <c r="H42" i="3"/>
  <c r="H363" i="3"/>
  <c r="I20" i="2" s="1"/>
  <c r="I19" i="2" s="1"/>
  <c r="K224" i="3"/>
  <c r="H277" i="3"/>
  <c r="H279" i="3"/>
  <c r="H221" i="3"/>
  <c r="H318" i="3"/>
  <c r="H73" i="3"/>
  <c r="H312" i="3"/>
  <c r="H101" i="3"/>
  <c r="H314" i="3"/>
  <c r="H324" i="3"/>
  <c r="H72" i="3"/>
  <c r="H105" i="3"/>
  <c r="H315" i="3"/>
  <c r="H107" i="3"/>
  <c r="H323" i="3"/>
  <c r="H164" i="3"/>
  <c r="H103" i="3"/>
  <c r="H319" i="3"/>
  <c r="H70" i="3"/>
  <c r="H223" i="3"/>
  <c r="H113" i="3"/>
  <c r="H36" i="3"/>
  <c r="H140" i="3"/>
  <c r="K212" i="3"/>
  <c r="H37" i="3"/>
  <c r="H39" i="3"/>
  <c r="K311" i="3"/>
  <c r="H311" i="3"/>
  <c r="H313" i="3"/>
  <c r="H281" i="3"/>
  <c r="H40" i="3"/>
  <c r="H322" i="3"/>
  <c r="H213" i="3"/>
  <c r="H211" i="3"/>
  <c r="J23" i="2" l="1"/>
  <c r="H138" i="3"/>
  <c r="K138" i="3"/>
  <c r="H271" i="3"/>
  <c r="H132" i="3"/>
  <c r="H8" i="3"/>
  <c r="H10" i="3" s="1"/>
  <c r="H304" i="3"/>
  <c r="H30" i="3"/>
  <c r="H347" i="3"/>
  <c r="H212" i="3"/>
  <c r="H214" i="3" s="1"/>
  <c r="H158" i="3"/>
  <c r="H64" i="3"/>
  <c r="H244" i="3"/>
  <c r="H245" i="3" s="1"/>
  <c r="H184" i="3"/>
  <c r="H92" i="3"/>
  <c r="H326" i="3"/>
  <c r="H38" i="3"/>
  <c r="H111" i="3"/>
  <c r="H74" i="3"/>
  <c r="H224" i="3"/>
  <c r="H71" i="3"/>
  <c r="K71" i="3"/>
  <c r="K190" i="3"/>
  <c r="H190" i="3"/>
  <c r="H222" i="3"/>
  <c r="H45" i="3"/>
  <c r="H114" i="3"/>
  <c r="H43" i="3"/>
  <c r="H278" i="3"/>
  <c r="H283" i="3" s="1"/>
  <c r="H191" i="3"/>
  <c r="H165" i="3"/>
  <c r="H166" i="3" s="1"/>
  <c r="H104" i="3"/>
  <c r="H41" i="3"/>
  <c r="H325" i="3"/>
  <c r="H327" i="3" s="1"/>
  <c r="I18" i="2" s="1"/>
  <c r="I17" i="2" s="1"/>
  <c r="H183" i="3"/>
  <c r="H270" i="3"/>
  <c r="H91" i="3"/>
  <c r="H93" i="3" s="1"/>
  <c r="H303" i="3"/>
  <c r="H305" i="3" s="1"/>
  <c r="H63" i="3"/>
  <c r="H346" i="3"/>
  <c r="H131" i="3"/>
  <c r="H133" i="3" s="1"/>
  <c r="H157" i="3"/>
  <c r="H159" i="3" s="1"/>
  <c r="K99" i="3"/>
  <c r="H99" i="3"/>
  <c r="H115" i="3" s="1"/>
  <c r="I9" i="2" s="1"/>
  <c r="H227" i="3" l="1"/>
  <c r="I11" i="2" s="1"/>
  <c r="H75" i="3"/>
  <c r="I8" i="2" s="1"/>
  <c r="H46" i="3"/>
  <c r="H185" i="3"/>
  <c r="H154" i="3"/>
  <c r="F12" i="2" s="1"/>
  <c r="G12" i="2" s="1"/>
  <c r="H11" i="2"/>
  <c r="H240" i="3"/>
  <c r="F16" i="2" s="1"/>
  <c r="G16" i="2" s="1"/>
  <c r="H12" i="2"/>
  <c r="L12" i="2" s="1"/>
  <c r="H139" i="3"/>
  <c r="H141" i="3" s="1"/>
  <c r="K139" i="3"/>
  <c r="H5" i="3"/>
  <c r="H6" i="2"/>
  <c r="H10" i="2"/>
  <c r="H193" i="3"/>
  <c r="H348" i="3"/>
  <c r="H65" i="3"/>
  <c r="H31" i="3"/>
  <c r="H18" i="2"/>
  <c r="H300" i="3"/>
  <c r="F18" i="2" s="1"/>
  <c r="G18" i="2" s="1"/>
  <c r="G17" i="2" s="1"/>
  <c r="H9" i="2"/>
  <c r="L9" i="2" s="1"/>
  <c r="H88" i="3"/>
  <c r="F10" i="2" s="1"/>
  <c r="G10" i="2" s="1"/>
  <c r="H272" i="3"/>
  <c r="H267" i="3" s="1"/>
  <c r="F14" i="2" s="1"/>
  <c r="G14" i="2" s="1"/>
  <c r="L11" i="2" l="1"/>
  <c r="H208" i="3"/>
  <c r="F15" i="2" s="1"/>
  <c r="G15" i="2" s="1"/>
  <c r="H26" i="3"/>
  <c r="F8" i="2" s="1"/>
  <c r="G8" i="2" s="1"/>
  <c r="H180" i="3"/>
  <c r="F13" i="2" s="1"/>
  <c r="G13" i="2" s="1"/>
  <c r="I10" i="2"/>
  <c r="I7" i="2" s="1"/>
  <c r="I23" i="2" s="1"/>
  <c r="H128" i="3"/>
  <c r="F11" i="2" s="1"/>
  <c r="G11" i="2" s="1"/>
  <c r="H60" i="3"/>
  <c r="F9" i="2" s="1"/>
  <c r="G9" i="2" s="1"/>
  <c r="H8" i="2"/>
  <c r="H343" i="3"/>
  <c r="F20" i="2" s="1"/>
  <c r="G20" i="2" s="1"/>
  <c r="G19" i="2" s="1"/>
  <c r="H20" i="2"/>
  <c r="L18" i="2"/>
  <c r="L17" i="2" s="1"/>
  <c r="H17" i="2"/>
  <c r="H5" i="2"/>
  <c r="L6" i="2"/>
  <c r="L5" i="2" s="1"/>
  <c r="F6" i="2"/>
  <c r="G6" i="2" s="1"/>
  <c r="G5" i="2" s="1"/>
  <c r="G7" i="2" l="1"/>
  <c r="G23" i="2" s="1"/>
  <c r="L10" i="2"/>
  <c r="L8" i="2"/>
  <c r="L7" i="2" s="1"/>
  <c r="H7" i="2"/>
  <c r="H23" i="2" s="1"/>
  <c r="H19" i="2"/>
  <c r="L20" i="2"/>
  <c r="L19" i="2" s="1"/>
  <c r="G28" i="2" l="1"/>
  <c r="G29" i="2" s="1"/>
  <c r="G27" i="2"/>
  <c r="G26" i="2"/>
  <c r="L23" i="2"/>
  <c r="G31" i="2" l="1"/>
</calcChain>
</file>

<file path=xl/sharedStrings.xml><?xml version="1.0" encoding="utf-8"?>
<sst xmlns="http://schemas.openxmlformats.org/spreadsheetml/2006/main" count="501" uniqueCount="152">
  <si>
    <t xml:space="preserve">PRESUPUESTO GENERAL </t>
  </si>
  <si>
    <t>NOMBRE DEL PROYECTO</t>
  </si>
  <si>
    <t>ITEM</t>
  </si>
  <si>
    <t xml:space="preserve">DESCRIPCIÓN </t>
  </si>
  <si>
    <t>U.M</t>
  </si>
  <si>
    <t xml:space="preserve">CANTIDAD </t>
  </si>
  <si>
    <t>V. UNITARIO</t>
  </si>
  <si>
    <t>V.TOTAL</t>
  </si>
  <si>
    <t>MANO DE OBRA</t>
  </si>
  <si>
    <t>MATERIALES</t>
  </si>
  <si>
    <t>HERRAMIENTAS Y EQUIPOS</t>
  </si>
  <si>
    <t>TRANSPORTES</t>
  </si>
  <si>
    <t>VALOR TOTAL</t>
  </si>
  <si>
    <t>Replanteo de Obra</t>
  </si>
  <si>
    <t>Equipos</t>
  </si>
  <si>
    <t>Instalación internas</t>
  </si>
  <si>
    <t xml:space="preserve">Sistema de monitoreo y control viviendas </t>
  </si>
  <si>
    <t>TOTAL COSTOS DIRECTOS</t>
  </si>
  <si>
    <t xml:space="preserve">DESGLOSE COSTOS INDIRECTOS </t>
  </si>
  <si>
    <t>Administración</t>
  </si>
  <si>
    <t>Imprevisto</t>
  </si>
  <si>
    <t>Utilidad</t>
  </si>
  <si>
    <t>Iva de la utilidad</t>
  </si>
  <si>
    <t xml:space="preserve">TOTAL COSTOS INDIRECTOS </t>
  </si>
  <si>
    <t>1.1</t>
  </si>
  <si>
    <t>UN</t>
  </si>
  <si>
    <t>2.1</t>
  </si>
  <si>
    <t>2.2</t>
  </si>
  <si>
    <t>2.3</t>
  </si>
  <si>
    <t>2.4</t>
  </si>
  <si>
    <t>2.5</t>
  </si>
  <si>
    <t>2.6</t>
  </si>
  <si>
    <t>2.15</t>
  </si>
  <si>
    <t>2.8</t>
  </si>
  <si>
    <t>2.9</t>
  </si>
  <si>
    <t>3.1</t>
  </si>
  <si>
    <t>4.1</t>
  </si>
  <si>
    <t>SUB</t>
  </si>
  <si>
    <t>Realizar replanteo de obra</t>
  </si>
  <si>
    <t>Und</t>
  </si>
  <si>
    <t>Descripción</t>
  </si>
  <si>
    <t>Jornal</t>
  </si>
  <si>
    <t>Fact Pres.</t>
  </si>
  <si>
    <t>Desp, o Rend.</t>
  </si>
  <si>
    <t>V.Unitario</t>
  </si>
  <si>
    <t>MO002</t>
  </si>
  <si>
    <t>MO003</t>
  </si>
  <si>
    <t xml:space="preserve">EQUIPOS Y HERRAMIENTAS </t>
  </si>
  <si>
    <t>Tarifa/dia</t>
  </si>
  <si>
    <t>Cantidad</t>
  </si>
  <si>
    <t>EH002</t>
  </si>
  <si>
    <t>EH004</t>
  </si>
  <si>
    <t># Personas</t>
  </si>
  <si>
    <t>Tarifa/personas</t>
  </si>
  <si>
    <t>Trans028</t>
  </si>
  <si>
    <t>Acometida principal eléctrica subterránea desde los módulos solares hasta el gabinete de diseño especial. Incluye: Hasta 6 m de tubería PVC de 3/4" inmersa dentro del tubo de soporte del panel y subterránea, hasta 2 m de tubería IMC de 3/4" a la vista hasta llegar al gabinete, 2 curvas PVC de 3/4", 2 terminales para tubo IMC de 3/4", 2 curvas galvanizada IMC de 3/4" y hasta 16 m de cable 10 AWG XLPE, 6 m de cable de cobre color verde 8 AWG THHN y accesorios de conexión.</t>
  </si>
  <si>
    <t>Fact Pres</t>
  </si>
  <si>
    <t>Rendimiento</t>
  </si>
  <si>
    <t>MO001</t>
  </si>
  <si>
    <t xml:space="preserve">MATERIALES Y EQUIPOS </t>
  </si>
  <si>
    <t>Unidad</t>
  </si>
  <si>
    <t>Cant</t>
  </si>
  <si>
    <t>Vr Unitario</t>
  </si>
  <si>
    <t>V.Parcial</t>
  </si>
  <si>
    <t>Mat111</t>
  </si>
  <si>
    <t>Mat083</t>
  </si>
  <si>
    <t>Mat133</t>
  </si>
  <si>
    <t>Mat134</t>
  </si>
  <si>
    <t>Mat372</t>
  </si>
  <si>
    <t>Mat373</t>
  </si>
  <si>
    <t>Mat377</t>
  </si>
  <si>
    <t>Mat024</t>
  </si>
  <si>
    <t>Mat131</t>
  </si>
  <si>
    <t>Mat235</t>
  </si>
  <si>
    <t>EH001</t>
  </si>
  <si>
    <t>Peso</t>
  </si>
  <si>
    <t>Tarifa/kg</t>
  </si>
  <si>
    <t>Suministro, transporte e instalación de Panel Solar de 670 W Mono PERC ( 3 unidades) incluido en TIER-1 incluye, cable solar XLPE 6mm2, par de conectores MC4 y caja de conexión IP68 con diodos de paso con las siguientes características: ƞ ≥ 20%; tolerancia +3% condiciones STC. Garantía de producción a 12 años ≥ 90% y ≥ 80% a 25 años, temperatura de trabajo de -40ºC +80ºC, IEC61205. Certificación de conformidad de producto RETIE</t>
  </si>
  <si>
    <t>Mat348</t>
  </si>
  <si>
    <t>Mat749</t>
  </si>
  <si>
    <t>Mat364</t>
  </si>
  <si>
    <t>Mat669</t>
  </si>
  <si>
    <t>Mat223</t>
  </si>
  <si>
    <t xml:space="preserve">Suministro e instalación de gabinete autosoportado en lámina galvanizada de 598 mm de ancho x 840 mm de alto x 460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33.
El encerramiento metálico deberá estar debidamente marcado y cumplir con los requerimientos mínimos de seguridad definidos por el RETIE numeral 20.23. </t>
  </si>
  <si>
    <t>Mat135</t>
  </si>
  <si>
    <t>Mat136</t>
  </si>
  <si>
    <t>Mat137</t>
  </si>
  <si>
    <t>Mat138</t>
  </si>
  <si>
    <t>Mat139</t>
  </si>
  <si>
    <t>Mat140</t>
  </si>
  <si>
    <t>Mat141</t>
  </si>
  <si>
    <t>Mat010</t>
  </si>
  <si>
    <t>Mat013</t>
  </si>
  <si>
    <t>Mat213</t>
  </si>
  <si>
    <t>Mat187</t>
  </si>
  <si>
    <t>Mat144</t>
  </si>
  <si>
    <t>Mat166</t>
  </si>
  <si>
    <t>Mat226</t>
  </si>
  <si>
    <t>Suministro e instalación de regulador (controlador) de carga, 60A/150Vdc MPPT Solar, eficiencia mínima del 96%, debe ser apto para cargar baterías tipo LiFePO4. Con todas las protecciones eléctricas necesarias en caso de sobrecarga, cortocircuito, advertencia de alto voltaje</t>
  </si>
  <si>
    <t>Mat176</t>
  </si>
  <si>
    <t>Mat062</t>
  </si>
  <si>
    <t xml:space="preserve">Suministro e Instalación de batería de ión - litio tipo fosfato de hierro (LiFePO4) de ciclo profundo de 120 Ah – 51.2 VDC - ≥6000 ciclos hasta el 80% DOD, con BMS integrado </t>
  </si>
  <si>
    <t>Mat378</t>
  </si>
  <si>
    <t>Suministro e instalación de inversor tipo "off-grid" onda senoidal pura, potencia de 2000 W, 48 VDC entrada - 120 VAC salida, f=60 Hz, debe garantizar protección y desconexión por bajo voltaje en la batería, protección contra sobrecarga</t>
  </si>
  <si>
    <t>Mat375</t>
  </si>
  <si>
    <t>Suministro e instalación de poste reforzado en fibra de vidrio de h=4m, 510kgf. contiene: tapa en la cima y base, soporte metálico galvanizado fijo para 3 paneles solares y cimentación diámetro 0,55m, h=1,15m (incluye excavación y 5 cm solado).</t>
  </si>
  <si>
    <t>MO004</t>
  </si>
  <si>
    <t>MO010</t>
  </si>
  <si>
    <t>Poste reforzado en fibra de vidrio 4 m 510 kgf</t>
  </si>
  <si>
    <t>Pernos de conexión</t>
  </si>
  <si>
    <t>gl</t>
  </si>
  <si>
    <t>Mat953</t>
  </si>
  <si>
    <t>Mat954</t>
  </si>
  <si>
    <t>Mat209</t>
  </si>
  <si>
    <t>Mat646</t>
  </si>
  <si>
    <t>Excavación de zanja para acometida principal en zona verde, de 20 cm de ancho x 60 cm de profundidad y hasta 6 m de longitud. Se utilizará para relleno, el mismo material excavado.</t>
  </si>
  <si>
    <t>Sistema de puesta a tierra con una varilla de cobre 5/8" x 2,4m, bajante en cable de cobre desnudo temple duro o verde Nº 8, con soldadura exotérmica y tratamiento de suelos, caja de inspección de 30 x 30 cm.</t>
  </si>
  <si>
    <t>Mat085</t>
  </si>
  <si>
    <t>Mat951</t>
  </si>
  <si>
    <t>Mat866</t>
  </si>
  <si>
    <t>Mat072</t>
  </si>
  <si>
    <t>Mat234</t>
  </si>
  <si>
    <t>Trans021</t>
  </si>
  <si>
    <t>Instalaciones Internas que incluyan 4 salidas de alumbrado y 4 tomacorrientes. Se considera implementación de hasta 20 metros de tubería EMT de 3/4" y hasta 60 mts de cable de cobre aislado THHN No. 12 AWG</t>
  </si>
  <si>
    <t>Mat871</t>
  </si>
  <si>
    <t>Mat119</t>
  </si>
  <si>
    <t>Mat120</t>
  </si>
  <si>
    <t>Mat121</t>
  </si>
  <si>
    <t>Mat122</t>
  </si>
  <si>
    <t>Mat123</t>
  </si>
  <si>
    <t>Mat124</t>
  </si>
  <si>
    <t>Mat125</t>
  </si>
  <si>
    <t>Mat126</t>
  </si>
  <si>
    <t>Mat435</t>
  </si>
  <si>
    <t>Mat494</t>
  </si>
  <si>
    <t>Mat894</t>
  </si>
  <si>
    <t>Mat759</t>
  </si>
  <si>
    <t>Mat627</t>
  </si>
  <si>
    <t>Mat930</t>
  </si>
  <si>
    <t>Medidor prepago monofásico bifilar 5 (80) A, 120 V, calibrado Sistema de gestión de recaudo, incluye equipos de comunicación "on-line y off-line" para medición prepago</t>
  </si>
  <si>
    <t>Mat1152</t>
  </si>
  <si>
    <t>Mat1153</t>
  </si>
  <si>
    <t>Mat1154</t>
  </si>
  <si>
    <t>Mat1155</t>
  </si>
  <si>
    <t>Mat1156</t>
  </si>
  <si>
    <t>Mat1157</t>
  </si>
  <si>
    <t>Mat1158</t>
  </si>
  <si>
    <t>Mat1159</t>
  </si>
  <si>
    <t>Mat1160</t>
  </si>
  <si>
    <t>Mat1161</t>
  </si>
  <si>
    <t>Mat1162</t>
  </si>
  <si>
    <t>IMPLEMENTACIÓN DE SOLUCIONES ENERGÉTICAS A PARTIR DE FUENTES NO CONVENCIONALES DE ENERGÍA PARA EL MEJORAMIENTO DE LA INFRAESTRUCTURA ELÉCTRICAN EN LA COMUNIDAD DE CHIMIADÓ EN EL MUNICIPIO DE MURINDÓ - ANTIOQUIA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</si>
</sst>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_-;\-&quot;$&quot;\ * #,##0_-;_-&quot;$&quot;\ * &quot;-&quot;??_-;_-@"/>
    <numFmt numFmtId="165" formatCode="_-&quot;$&quot;\ * #,##0.00_-;\-&quot;$&quot;\ * #,##0.00_-;_-&quot;$&quot;\ * &quot;-&quot;??_-;_-@"/>
    <numFmt numFmtId="166" formatCode="0.0%"/>
    <numFmt numFmtId="167" formatCode="_-&quot;$&quot;\ * #,##0.0_-;\-&quot;$&quot;\ * #,##0.0_-;_-&quot;$&quot;\ * &quot;-&quot;??_-;_-@"/>
    <numFmt numFmtId="168" formatCode="0.000"/>
    <numFmt numFmtId="169" formatCode="&quot;$&quot;\ #,##0.00"/>
  </numFmts>
  <fonts count="19">
    <font>
      <sz val="11"/>
      <color theme="1"/>
      <name val="Calibri"/>
      <scheme val="minor"/>
    </font>
    <font>
      <sz val="11"/>
      <color theme="1"/>
      <name val="Calibri"/>
    </font>
    <font>
      <sz val="11"/>
      <color theme="1"/>
      <name val="Arial"/>
    </font>
    <font>
      <b/>
      <sz val="11"/>
      <color theme="0"/>
      <name val="Arial"/>
    </font>
    <font>
      <sz val="11"/>
      <name val="Calibri"/>
    </font>
    <font>
      <b/>
      <sz val="11"/>
      <color theme="1"/>
      <name val="Arial"/>
    </font>
    <font>
      <b/>
      <sz val="11"/>
      <color rgb="FFE7E6E6"/>
      <name val="Arial"/>
    </font>
    <font>
      <b/>
      <sz val="11"/>
      <color rgb="FF000000"/>
      <name val="Arial"/>
    </font>
    <font>
      <sz val="10"/>
      <color theme="1"/>
      <name val="Arial"/>
    </font>
    <font>
      <b/>
      <sz val="11"/>
      <color theme="0"/>
      <name val="Calibri"/>
    </font>
    <font>
      <b/>
      <sz val="11"/>
      <color theme="1"/>
      <name val="Calibri"/>
    </font>
    <font>
      <sz val="9"/>
      <color theme="1"/>
      <name val="Calibri"/>
    </font>
    <font>
      <b/>
      <sz val="9"/>
      <color theme="1"/>
      <name val="Calibri"/>
    </font>
    <font>
      <sz val="10"/>
      <color theme="1"/>
      <name val="Calibri"/>
    </font>
    <font>
      <sz val="11"/>
      <color theme="1"/>
      <name val="Calibri"/>
      <family val="2"/>
    </font>
    <font>
      <b/>
      <sz val="11"/>
      <color theme="1"/>
      <name val="Arial"/>
      <family val="2"/>
    </font>
    <font>
      <b/>
      <sz val="11"/>
      <color theme="1"/>
      <name val="Calibri"/>
      <family val="2"/>
    </font>
    <font>
      <b/>
      <sz val="9"/>
      <color theme="1"/>
      <name val="Calibri"/>
      <family val="2"/>
    </font>
    <font>
      <sz val="10"/>
      <color theme="1"/>
      <name val="Arial"/>
      <family val="2"/>
    </font>
  </fonts>
  <fills count="12">
    <fill>
      <patternFill patternType="none"/>
    </fill>
    <fill>
      <patternFill patternType="gray125"/>
    </fill>
    <fill>
      <patternFill patternType="solid">
        <fgColor theme="0"/>
        <bgColor theme="0"/>
      </patternFill>
    </fill>
    <fill>
      <patternFill patternType="solid">
        <fgColor rgb="FF002060"/>
        <bgColor rgb="FF002060"/>
      </patternFill>
    </fill>
    <fill>
      <patternFill patternType="solid">
        <fgColor rgb="FFFBE4D5"/>
        <bgColor rgb="FFFBE4D5"/>
      </patternFill>
    </fill>
    <fill>
      <patternFill patternType="solid">
        <fgColor rgb="FFA5A5A5"/>
        <bgColor rgb="FFA5A5A5"/>
      </patternFill>
    </fill>
    <fill>
      <patternFill patternType="solid">
        <fgColor rgb="FFBFBFBF"/>
        <bgColor rgb="FFBFBFBF"/>
      </patternFill>
    </fill>
    <fill>
      <patternFill patternType="solid">
        <fgColor rgb="FFD8D8D8"/>
        <bgColor rgb="FFD8D8D8"/>
      </patternFill>
    </fill>
    <fill>
      <patternFill patternType="solid">
        <fgColor rgb="FFB4C6E7"/>
        <bgColor rgb="FFB4C6E7"/>
      </patternFill>
    </fill>
    <fill>
      <patternFill patternType="solid">
        <fgColor rgb="FF2F5496"/>
        <bgColor rgb="FF2F5496"/>
      </patternFill>
    </fill>
    <fill>
      <patternFill patternType="solid">
        <fgColor rgb="FFA8D08D"/>
        <bgColor rgb="FFA8D08D"/>
      </patternFill>
    </fill>
    <fill>
      <patternFill patternType="solid">
        <fgColor rgb="FFFEF2CB"/>
        <bgColor rgb="FFFEF2CB"/>
      </patternFill>
    </fill>
  </fills>
  <borders count="46">
    <border>
      <left/>
      <right/>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right style="thin">
        <color indexed="64"/>
      </right>
      <top style="medium">
        <color rgb="FF000000"/>
      </top>
      <bottom style="medium">
        <color rgb="FF000000"/>
      </bottom>
      <diagonal/>
    </border>
    <border>
      <left/>
      <right style="thin">
        <color indexed="64"/>
      </right>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medium">
        <color rgb="FF000000"/>
      </top>
      <bottom/>
      <diagonal/>
    </border>
    <border>
      <left style="thin">
        <color indexed="64"/>
      </left>
      <right style="thin">
        <color indexed="64"/>
      </right>
      <top/>
      <bottom style="thin">
        <color indexed="64"/>
      </bottom>
      <diagonal/>
    </border>
  </borders>
  <cellStyleXfs count="1">
    <xf numFmtId="0" fontId="0" fillId="0" borderId="0"/>
  </cellStyleXfs>
  <cellXfs count="191">
    <xf numFmtId="0" fontId="0" fillId="0" borderId="0" xfId="0" applyFont="1" applyAlignment="1"/>
    <xf numFmtId="0" fontId="1" fillId="0" borderId="0" xfId="0" applyFont="1"/>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6" fillId="3" borderId="7" xfId="0" applyFont="1" applyFill="1" applyBorder="1" applyAlignment="1">
      <alignment horizontal="center" vertical="center"/>
    </xf>
    <xf numFmtId="164" fontId="5" fillId="5" borderId="9" xfId="0" applyNumberFormat="1" applyFont="1" applyFill="1" applyBorder="1" applyAlignment="1">
      <alignment vertical="center"/>
    </xf>
    <xf numFmtId="164" fontId="5" fillId="6" borderId="6" xfId="0" applyNumberFormat="1" applyFont="1" applyFill="1" applyBorder="1" applyAlignment="1">
      <alignment vertical="center"/>
    </xf>
    <xf numFmtId="164" fontId="2" fillId="0" borderId="0" xfId="0" applyNumberFormat="1" applyFont="1" applyAlignment="1">
      <alignment vertical="center"/>
    </xf>
    <xf numFmtId="164" fontId="3" fillId="5" borderId="6" xfId="0" applyNumberFormat="1" applyFont="1" applyFill="1" applyBorder="1" applyAlignment="1">
      <alignment horizontal="center" vertical="center" wrapText="1"/>
    </xf>
    <xf numFmtId="164" fontId="7" fillId="5" borderId="9" xfId="0" applyNumberFormat="1" applyFont="1" applyFill="1" applyBorder="1" applyAlignment="1">
      <alignment vertical="center" wrapText="1"/>
    </xf>
    <xf numFmtId="164" fontId="7" fillId="7" borderId="9" xfId="0" applyNumberFormat="1" applyFont="1" applyFill="1" applyBorder="1" applyAlignment="1">
      <alignment vertical="center" wrapText="1"/>
    </xf>
    <xf numFmtId="0" fontId="2" fillId="7" borderId="9" xfId="0" applyFont="1" applyFill="1" applyBorder="1" applyAlignment="1">
      <alignment horizontal="center" vertical="center" wrapText="1"/>
    </xf>
    <xf numFmtId="0" fontId="7" fillId="7" borderId="8" xfId="0" applyFont="1" applyFill="1" applyBorder="1" applyAlignment="1">
      <alignment vertical="center" wrapText="1"/>
    </xf>
    <xf numFmtId="164" fontId="7" fillId="7" borderId="6" xfId="0" applyNumberFormat="1" applyFont="1" applyFill="1" applyBorder="1" applyAlignment="1">
      <alignment vertical="center" wrapText="1"/>
    </xf>
    <xf numFmtId="165" fontId="2" fillId="8" borderId="6" xfId="0" applyNumberFormat="1" applyFont="1" applyFill="1" applyBorder="1" applyAlignment="1">
      <alignment horizontal="center" vertical="center"/>
    </xf>
    <xf numFmtId="165" fontId="7" fillId="8" borderId="9" xfId="0" applyNumberFormat="1" applyFont="1" applyFill="1" applyBorder="1" applyAlignment="1">
      <alignment horizontal="right" vertical="center"/>
    </xf>
    <xf numFmtId="0" fontId="2" fillId="2" borderId="1" xfId="0" applyFont="1" applyFill="1" applyBorder="1" applyAlignment="1">
      <alignment vertical="center" wrapText="1"/>
    </xf>
    <xf numFmtId="166" fontId="2" fillId="2" borderId="9" xfId="0" applyNumberFormat="1" applyFont="1" applyFill="1" applyBorder="1" applyAlignment="1">
      <alignment horizontal="center" vertical="center"/>
    </xf>
    <xf numFmtId="9" fontId="2" fillId="2" borderId="9" xfId="0" applyNumberFormat="1" applyFont="1" applyFill="1" applyBorder="1" applyAlignment="1">
      <alignment horizontal="center" vertical="center"/>
    </xf>
    <xf numFmtId="0" fontId="5" fillId="2" borderId="13" xfId="0" applyFont="1" applyFill="1" applyBorder="1" applyAlignment="1">
      <alignment horizontal="center" vertical="center"/>
    </xf>
    <xf numFmtId="165" fontId="2" fillId="2" borderId="1" xfId="0" applyNumberFormat="1" applyFont="1" applyFill="1" applyBorder="1" applyAlignment="1">
      <alignment vertical="center"/>
    </xf>
    <xf numFmtId="165" fontId="2" fillId="0" borderId="0" xfId="0" applyNumberFormat="1" applyFont="1" applyAlignment="1">
      <alignment vertical="center" wrapText="1"/>
    </xf>
    <xf numFmtId="0" fontId="7" fillId="5" borderId="8" xfId="0" applyFont="1" applyFill="1" applyBorder="1" applyAlignment="1">
      <alignment vertical="center" wrapText="1"/>
    </xf>
    <xf numFmtId="164" fontId="7" fillId="5" borderId="6" xfId="0" applyNumberFormat="1" applyFont="1" applyFill="1" applyBorder="1" applyAlignment="1">
      <alignment vertical="center" wrapText="1"/>
    </xf>
    <xf numFmtId="0" fontId="2" fillId="7" borderId="9" xfId="0" applyFont="1" applyFill="1" applyBorder="1" applyAlignment="1">
      <alignment vertical="center" wrapText="1"/>
    </xf>
    <xf numFmtId="4" fontId="2" fillId="7" borderId="9" xfId="0" applyNumberFormat="1" applyFont="1" applyFill="1" applyBorder="1" applyAlignment="1">
      <alignment horizontal="center" vertical="center" wrapText="1"/>
    </xf>
    <xf numFmtId="165" fontId="2" fillId="7" borderId="9" xfId="0" applyNumberFormat="1" applyFont="1" applyFill="1" applyBorder="1" applyAlignment="1">
      <alignment vertical="center" wrapText="1"/>
    </xf>
    <xf numFmtId="164" fontId="2" fillId="0" borderId="3" xfId="0" applyNumberFormat="1" applyFont="1" applyBorder="1" applyAlignment="1">
      <alignment vertical="center"/>
    </xf>
    <xf numFmtId="0" fontId="2" fillId="0" borderId="9" xfId="0" applyFont="1" applyBorder="1" applyAlignment="1">
      <alignment horizontal="center" vertical="center" wrapText="1"/>
    </xf>
    <xf numFmtId="0" fontId="2" fillId="0" borderId="9" xfId="0" applyFont="1" applyBorder="1" applyAlignment="1">
      <alignment vertical="center" wrapText="1"/>
    </xf>
    <xf numFmtId="4" fontId="2" fillId="0" borderId="9" xfId="0" applyNumberFormat="1" applyFont="1" applyBorder="1" applyAlignment="1">
      <alignment horizontal="center" vertical="center" wrapText="1"/>
    </xf>
    <xf numFmtId="167" fontId="2" fillId="0" borderId="9" xfId="0" applyNumberFormat="1" applyFont="1" applyBorder="1" applyAlignment="1">
      <alignment vertical="center" wrapText="1"/>
    </xf>
    <xf numFmtId="0" fontId="8" fillId="0" borderId="0" xfId="0" applyFont="1" applyAlignment="1">
      <alignment vertical="center"/>
    </xf>
    <xf numFmtId="0" fontId="8" fillId="2" borderId="1" xfId="0" applyFont="1" applyFill="1" applyBorder="1" applyAlignment="1">
      <alignment horizontal="center" vertical="center"/>
    </xf>
    <xf numFmtId="0" fontId="9" fillId="3" borderId="15" xfId="0" applyFont="1" applyFill="1" applyBorder="1" applyAlignment="1">
      <alignment vertical="center" wrapText="1"/>
    </xf>
    <xf numFmtId="0" fontId="9" fillId="3" borderId="16" xfId="0" applyFont="1" applyFill="1" applyBorder="1" applyAlignment="1">
      <alignment vertical="center" wrapText="1"/>
    </xf>
    <xf numFmtId="0" fontId="8" fillId="2" borderId="1" xfId="0" applyFont="1" applyFill="1" applyBorder="1" applyAlignment="1">
      <alignment vertical="center"/>
    </xf>
    <xf numFmtId="0" fontId="10" fillId="0" borderId="0" xfId="0" applyFont="1"/>
    <xf numFmtId="0" fontId="10" fillId="2" borderId="1" xfId="0" applyFont="1" applyFill="1" applyBorder="1" applyAlignment="1">
      <alignment horizontal="center" vertical="center"/>
    </xf>
    <xf numFmtId="0" fontId="9" fillId="3" borderId="17" xfId="0" applyFont="1" applyFill="1" applyBorder="1" applyAlignment="1">
      <alignment vertical="center" wrapText="1"/>
    </xf>
    <xf numFmtId="0" fontId="9" fillId="3" borderId="14" xfId="0" applyFont="1" applyFill="1" applyBorder="1" applyAlignment="1">
      <alignment vertical="center" wrapText="1"/>
    </xf>
    <xf numFmtId="0" fontId="10" fillId="2" borderId="1" xfId="0" applyFont="1" applyFill="1" applyBorder="1"/>
    <xf numFmtId="0" fontId="10" fillId="2" borderId="1" xfId="0" applyFont="1" applyFill="1" applyBorder="1" applyAlignment="1">
      <alignment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9" fillId="9" borderId="9" xfId="0" applyFont="1" applyFill="1" applyBorder="1" applyAlignment="1">
      <alignment horizontal="center" vertical="center"/>
    </xf>
    <xf numFmtId="0" fontId="3" fillId="9" borderId="5"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1" fillId="2" borderId="1" xfId="0" applyFont="1" applyFill="1" applyBorder="1"/>
    <xf numFmtId="0" fontId="1" fillId="2" borderId="8" xfId="0" applyFont="1" applyFill="1" applyBorder="1"/>
    <xf numFmtId="0" fontId="1" fillId="2" borderId="5" xfId="0" applyFont="1" applyFill="1" applyBorder="1" applyAlignment="1">
      <alignment wrapText="1"/>
    </xf>
    <xf numFmtId="0" fontId="1" fillId="2" borderId="5" xfId="0" applyFont="1" applyFill="1" applyBorder="1"/>
    <xf numFmtId="0" fontId="10" fillId="10" borderId="9" xfId="0" applyFont="1" applyFill="1" applyBorder="1" applyAlignment="1">
      <alignment horizontal="center" vertical="center"/>
    </xf>
    <xf numFmtId="0" fontId="10" fillId="10" borderId="9" xfId="0" applyFont="1" applyFill="1" applyBorder="1" applyAlignment="1">
      <alignment horizontal="center" vertical="center" wrapText="1"/>
    </xf>
    <xf numFmtId="165" fontId="10" fillId="10" borderId="9" xfId="0" applyNumberFormat="1" applyFont="1" applyFill="1" applyBorder="1" applyAlignment="1">
      <alignment horizontal="center" vertical="center"/>
    </xf>
    <xf numFmtId="164" fontId="1" fillId="0" borderId="9" xfId="0" applyNumberFormat="1" applyFont="1" applyBorder="1" applyAlignment="1">
      <alignment vertical="center"/>
    </xf>
    <xf numFmtId="0" fontId="11" fillId="2" borderId="1" xfId="0" applyFont="1" applyFill="1" applyBorder="1" applyAlignment="1">
      <alignment vertical="center"/>
    </xf>
    <xf numFmtId="0" fontId="11" fillId="2" borderId="1" xfId="0" applyFont="1" applyFill="1" applyBorder="1" applyAlignment="1">
      <alignment horizontal="center" vertical="center"/>
    </xf>
    <xf numFmtId="0" fontId="12" fillId="11" borderId="9" xfId="0" applyFont="1" applyFill="1" applyBorder="1" applyAlignment="1">
      <alignment horizontal="center" vertical="center"/>
    </xf>
    <xf numFmtId="0" fontId="12" fillId="11" borderId="9" xfId="0" applyFont="1" applyFill="1" applyBorder="1" applyAlignment="1">
      <alignment horizontal="center" vertical="center" wrapText="1"/>
    </xf>
    <xf numFmtId="165" fontId="12" fillId="11" borderId="9" xfId="0" applyNumberFormat="1" applyFont="1" applyFill="1" applyBorder="1" applyAlignment="1">
      <alignment horizontal="center" vertical="center" wrapText="1"/>
    </xf>
    <xf numFmtId="0" fontId="10" fillId="8" borderId="5" xfId="0" applyFont="1" applyFill="1" applyBorder="1"/>
    <xf numFmtId="0" fontId="10" fillId="8" borderId="6" xfId="0" applyFont="1" applyFill="1" applyBorder="1"/>
    <xf numFmtId="165" fontId="10" fillId="8" borderId="9" xfId="0" applyNumberFormat="1" applyFont="1" applyFill="1" applyBorder="1" applyAlignment="1">
      <alignment horizontal="center"/>
    </xf>
    <xf numFmtId="165" fontId="1" fillId="2" borderId="1" xfId="0" applyNumberFormat="1" applyFont="1" applyFill="1" applyBorder="1" applyAlignment="1">
      <alignment horizontal="center" vertical="center"/>
    </xf>
    <xf numFmtId="165" fontId="1" fillId="0" borderId="9" xfId="0" applyNumberFormat="1" applyFont="1" applyBorder="1" applyAlignment="1">
      <alignment horizontal="center" vertical="center" wrapText="1"/>
    </xf>
    <xf numFmtId="2" fontId="1" fillId="11" borderId="9" xfId="0" applyNumberFormat="1" applyFont="1" applyFill="1" applyBorder="1" applyAlignment="1">
      <alignment horizontal="center" vertical="center"/>
    </xf>
    <xf numFmtId="0" fontId="1" fillId="11" borderId="9" xfId="0" applyFont="1" applyFill="1" applyBorder="1" applyAlignment="1">
      <alignment horizontal="center" vertical="center"/>
    </xf>
    <xf numFmtId="0" fontId="1" fillId="4" borderId="1" xfId="0" applyFont="1" applyFill="1" applyBorder="1" applyAlignment="1">
      <alignment horizontal="center" vertical="center"/>
    </xf>
    <xf numFmtId="0" fontId="1" fillId="3" borderId="5" xfId="0" applyFont="1" applyFill="1" applyBorder="1"/>
    <xf numFmtId="165" fontId="10" fillId="0" borderId="9" xfId="0" applyNumberFormat="1" applyFont="1" applyBorder="1" applyAlignment="1">
      <alignment horizontal="center" vertical="center" wrapText="1"/>
    </xf>
    <xf numFmtId="168" fontId="1" fillId="11" borderId="9" xfId="0" applyNumberFormat="1" applyFont="1" applyFill="1" applyBorder="1" applyAlignment="1">
      <alignment horizontal="center" vertical="center"/>
    </xf>
    <xf numFmtId="165" fontId="1" fillId="11" borderId="9" xfId="0" applyNumberFormat="1" applyFont="1" applyFill="1" applyBorder="1" applyAlignment="1">
      <alignment horizontal="center" vertical="center"/>
    </xf>
    <xf numFmtId="0" fontId="12" fillId="11" borderId="18" xfId="0" applyFont="1" applyFill="1" applyBorder="1" applyAlignment="1">
      <alignment horizontal="center" vertical="center"/>
    </xf>
    <xf numFmtId="0" fontId="12" fillId="11" borderId="18" xfId="0" applyFont="1" applyFill="1" applyBorder="1" applyAlignment="1">
      <alignment horizontal="center" vertical="center" wrapText="1"/>
    </xf>
    <xf numFmtId="165" fontId="12" fillId="11" borderId="18" xfId="0" applyNumberFormat="1" applyFont="1" applyFill="1" applyBorder="1" applyAlignment="1">
      <alignment horizontal="center" vertical="center" wrapText="1"/>
    </xf>
    <xf numFmtId="0" fontId="1" fillId="3" borderId="14" xfId="0" applyFont="1" applyFill="1" applyBorder="1"/>
    <xf numFmtId="164" fontId="1" fillId="0" borderId="4" xfId="0" applyNumberFormat="1" applyFont="1" applyBorder="1" applyAlignment="1">
      <alignment vertical="center"/>
    </xf>
    <xf numFmtId="165" fontId="1" fillId="2" borderId="1" xfId="0" applyNumberFormat="1" applyFont="1" applyFill="1" applyBorder="1" applyAlignment="1">
      <alignment vertical="center"/>
    </xf>
    <xf numFmtId="164" fontId="1" fillId="0" borderId="20" xfId="0" applyNumberFormat="1" applyFont="1" applyBorder="1" applyAlignment="1">
      <alignment horizontal="center" vertical="center"/>
    </xf>
    <xf numFmtId="164" fontId="1" fillId="0" borderId="0" xfId="0" applyNumberFormat="1" applyFont="1" applyAlignment="1">
      <alignment horizontal="center" vertical="center"/>
    </xf>
    <xf numFmtId="164" fontId="1" fillId="2" borderId="1" xfId="0" applyNumberFormat="1" applyFont="1" applyFill="1" applyBorder="1" applyAlignment="1">
      <alignment vertical="center"/>
    </xf>
    <xf numFmtId="0" fontId="13" fillId="2" borderId="1" xfId="0" applyFont="1" applyFill="1" applyBorder="1" applyAlignment="1">
      <alignment horizontal="center" vertical="center"/>
    </xf>
    <xf numFmtId="165" fontId="8" fillId="2" borderId="1" xfId="0" applyNumberFormat="1" applyFont="1" applyFill="1" applyBorder="1" applyAlignment="1">
      <alignment vertical="center"/>
    </xf>
    <xf numFmtId="165" fontId="1" fillId="0" borderId="0" xfId="0" applyNumberFormat="1" applyFont="1"/>
    <xf numFmtId="0" fontId="1" fillId="11" borderId="5" xfId="0" applyFont="1" applyFill="1" applyBorder="1" applyAlignment="1">
      <alignment horizontal="center" vertical="center"/>
    </xf>
    <xf numFmtId="165" fontId="10" fillId="0" borderId="2" xfId="0" applyNumberFormat="1" applyFont="1" applyBorder="1" applyAlignment="1">
      <alignment horizontal="center" vertical="center" wrapText="1"/>
    </xf>
    <xf numFmtId="0" fontId="10" fillId="11" borderId="1" xfId="0"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2" fontId="1" fillId="11" borderId="1" xfId="0" applyNumberFormat="1" applyFont="1" applyFill="1" applyBorder="1" applyAlignment="1">
      <alignment horizontal="center" vertical="center"/>
    </xf>
    <xf numFmtId="168" fontId="1" fillId="11" borderId="1" xfId="0" applyNumberFormat="1" applyFont="1" applyFill="1" applyBorder="1" applyAlignment="1">
      <alignment horizontal="center" vertical="center"/>
    </xf>
    <xf numFmtId="165" fontId="10" fillId="0" borderId="0" xfId="0" applyNumberFormat="1" applyFont="1" applyAlignment="1">
      <alignment horizontal="center" vertical="center" wrapText="1"/>
    </xf>
    <xf numFmtId="0" fontId="2" fillId="0" borderId="21" xfId="0" applyFont="1" applyBorder="1" applyAlignment="1">
      <alignment vertical="center"/>
    </xf>
    <xf numFmtId="0" fontId="6" fillId="3" borderId="23" xfId="0" applyFont="1" applyFill="1" applyBorder="1" applyAlignment="1">
      <alignment horizontal="center" vertical="center"/>
    </xf>
    <xf numFmtId="164" fontId="5" fillId="5" borderId="6" xfId="0" applyNumberFormat="1" applyFont="1" applyFill="1" applyBorder="1" applyAlignment="1">
      <alignment vertical="center"/>
    </xf>
    <xf numFmtId="164" fontId="2" fillId="0" borderId="6" xfId="0" applyNumberFormat="1" applyFont="1" applyBorder="1" applyAlignment="1">
      <alignment vertical="center"/>
    </xf>
    <xf numFmtId="165" fontId="7" fillId="8" borderId="6" xfId="0" applyNumberFormat="1" applyFont="1" applyFill="1" applyBorder="1" applyAlignment="1">
      <alignment horizontal="right" vertical="center"/>
    </xf>
    <xf numFmtId="0" fontId="2" fillId="2" borderId="21" xfId="0" applyFont="1" applyFill="1" applyBorder="1" applyAlignment="1">
      <alignment vertical="center"/>
    </xf>
    <xf numFmtId="0" fontId="5" fillId="5" borderId="32" xfId="0" applyFont="1" applyFill="1" applyBorder="1" applyAlignment="1">
      <alignment horizontal="center" vertical="center" wrapText="1"/>
    </xf>
    <xf numFmtId="0" fontId="7" fillId="5" borderId="10" xfId="0" applyFont="1" applyFill="1" applyBorder="1" applyAlignment="1">
      <alignment horizontal="center" vertical="center" wrapText="1"/>
    </xf>
    <xf numFmtId="164" fontId="7" fillId="5" borderId="33" xfId="0" applyNumberFormat="1" applyFont="1" applyFill="1" applyBorder="1" applyAlignment="1">
      <alignment vertical="center" wrapText="1"/>
    </xf>
    <xf numFmtId="164" fontId="2" fillId="7" borderId="30" xfId="0" applyNumberFormat="1" applyFont="1" applyFill="1" applyBorder="1" applyAlignment="1">
      <alignment vertical="center"/>
    </xf>
    <xf numFmtId="0" fontId="2" fillId="0" borderId="34" xfId="0" applyFont="1" applyBorder="1" applyAlignment="1">
      <alignment horizontal="center" vertical="center" wrapText="1"/>
    </xf>
    <xf numFmtId="164" fontId="2" fillId="0" borderId="30" xfId="0" applyNumberFormat="1" applyFont="1" applyBorder="1" applyAlignment="1">
      <alignment vertical="center"/>
    </xf>
    <xf numFmtId="0" fontId="7" fillId="7" borderId="10" xfId="0" applyFont="1" applyFill="1" applyBorder="1" applyAlignment="1">
      <alignment horizontal="center" vertical="center" wrapText="1"/>
    </xf>
    <xf numFmtId="164" fontId="7" fillId="7" borderId="33" xfId="0" applyNumberFormat="1" applyFont="1" applyFill="1" applyBorder="1" applyAlignment="1">
      <alignment vertical="center" wrapText="1"/>
    </xf>
    <xf numFmtId="0" fontId="5" fillId="6" borderId="35" xfId="0" applyFont="1" applyFill="1" applyBorder="1" applyAlignment="1">
      <alignment horizontal="center" vertical="center" wrapText="1"/>
    </xf>
    <xf numFmtId="0" fontId="7" fillId="6" borderId="10" xfId="0" applyFont="1" applyFill="1" applyBorder="1" applyAlignment="1">
      <alignment vertical="center" wrapText="1"/>
    </xf>
    <xf numFmtId="0" fontId="7" fillId="6" borderId="10" xfId="0" applyFont="1" applyFill="1" applyBorder="1" applyAlignment="1">
      <alignment horizontal="center" vertical="center" wrapText="1"/>
    </xf>
    <xf numFmtId="164" fontId="5" fillId="6" borderId="30" xfId="0" applyNumberFormat="1" applyFont="1" applyFill="1" applyBorder="1" applyAlignment="1">
      <alignment vertical="center"/>
    </xf>
    <xf numFmtId="0" fontId="3" fillId="5" borderId="35" xfId="0" applyFont="1" applyFill="1" applyBorder="1" applyAlignment="1">
      <alignment horizontal="center" vertical="center" wrapText="1"/>
    </xf>
    <xf numFmtId="0" fontId="3" fillId="5" borderId="12" xfId="0" applyFont="1" applyFill="1" applyBorder="1" applyAlignment="1">
      <alignment horizontal="center" vertical="center" wrapText="1"/>
    </xf>
    <xf numFmtId="164" fontId="3" fillId="5" borderId="30" xfId="0" applyNumberFormat="1" applyFont="1" applyFill="1" applyBorder="1" applyAlignment="1">
      <alignment horizontal="center" vertical="center" wrapText="1"/>
    </xf>
    <xf numFmtId="0" fontId="2" fillId="8" borderId="10" xfId="0" applyFont="1" applyFill="1" applyBorder="1" applyAlignment="1">
      <alignment horizontal="center" vertical="center"/>
    </xf>
    <xf numFmtId="164" fontId="7" fillId="8" borderId="36" xfId="0" applyNumberFormat="1" applyFont="1" applyFill="1" applyBorder="1" applyAlignment="1">
      <alignment horizontal="right" vertical="center"/>
    </xf>
    <xf numFmtId="0" fontId="2" fillId="2" borderId="37" xfId="0" applyFont="1" applyFill="1" applyBorder="1" applyAlignment="1">
      <alignment vertical="center"/>
    </xf>
    <xf numFmtId="0" fontId="5" fillId="5" borderId="22" xfId="0" applyFont="1" applyFill="1" applyBorder="1" applyAlignment="1">
      <alignment vertical="center" wrapText="1"/>
    </xf>
    <xf numFmtId="0" fontId="2" fillId="5" borderId="23" xfId="0" applyFont="1" applyFill="1" applyBorder="1" applyAlignment="1">
      <alignment vertical="center"/>
    </xf>
    <xf numFmtId="164" fontId="2" fillId="5" borderId="38" xfId="0" applyNumberFormat="1" applyFont="1" applyFill="1" applyBorder="1" applyAlignment="1">
      <alignment vertical="center"/>
    </xf>
    <xf numFmtId="0" fontId="2" fillId="2" borderId="21" xfId="0" applyFont="1" applyFill="1" applyBorder="1" applyAlignment="1">
      <alignment vertical="center" wrapText="1"/>
    </xf>
    <xf numFmtId="0" fontId="5" fillId="2" borderId="21" xfId="0" applyFont="1" applyFill="1" applyBorder="1" applyAlignment="1">
      <alignment horizontal="center" vertical="center"/>
    </xf>
    <xf numFmtId="166" fontId="5" fillId="2" borderId="21" xfId="0" applyNumberFormat="1" applyFont="1" applyFill="1" applyBorder="1" applyAlignment="1">
      <alignment horizontal="center" vertical="center"/>
    </xf>
    <xf numFmtId="164" fontId="5" fillId="2" borderId="39" xfId="0" applyNumberFormat="1" applyFont="1" applyFill="1" applyBorder="1" applyAlignment="1">
      <alignment horizontal="left" vertical="center"/>
    </xf>
    <xf numFmtId="0" fontId="5" fillId="2" borderId="37" xfId="0" applyFont="1" applyFill="1" applyBorder="1" applyAlignment="1">
      <alignment horizontal="center" vertical="center"/>
    </xf>
    <xf numFmtId="164" fontId="2" fillId="2" borderId="30" xfId="0" applyNumberFormat="1" applyFont="1" applyFill="1" applyBorder="1" applyAlignment="1">
      <alignment vertical="center"/>
    </xf>
    <xf numFmtId="164" fontId="2" fillId="2" borderId="31" xfId="0" applyNumberFormat="1" applyFont="1" applyFill="1" applyBorder="1" applyAlignment="1">
      <alignment vertical="center"/>
    </xf>
    <xf numFmtId="164" fontId="2" fillId="2" borderId="36" xfId="0" applyNumberFormat="1" applyFont="1" applyFill="1" applyBorder="1" applyAlignment="1">
      <alignment vertical="center"/>
    </xf>
    <xf numFmtId="9" fontId="5" fillId="2" borderId="21" xfId="0" applyNumberFormat="1" applyFont="1" applyFill="1" applyBorder="1" applyAlignment="1">
      <alignment vertical="center" wrapText="1"/>
    </xf>
    <xf numFmtId="0" fontId="2" fillId="2" borderId="21" xfId="0" applyFont="1" applyFill="1" applyBorder="1" applyAlignment="1">
      <alignment horizontal="center" vertical="center"/>
    </xf>
    <xf numFmtId="9" fontId="5" fillId="2" borderId="21" xfId="0" applyNumberFormat="1" applyFont="1" applyFill="1" applyBorder="1" applyAlignment="1">
      <alignment horizontal="center" vertical="center"/>
    </xf>
    <xf numFmtId="164" fontId="2" fillId="2" borderId="39" xfId="0" applyNumberFormat="1" applyFont="1" applyFill="1" applyBorder="1" applyAlignment="1">
      <alignment vertical="center"/>
    </xf>
    <xf numFmtId="0" fontId="2" fillId="8" borderId="41" xfId="0" applyFont="1" applyFill="1" applyBorder="1" applyAlignment="1">
      <alignment horizontal="center" vertical="center"/>
    </xf>
    <xf numFmtId="9" fontId="2" fillId="8" borderId="42" xfId="0" applyNumberFormat="1" applyFont="1" applyFill="1" applyBorder="1" applyAlignment="1">
      <alignment horizontal="center" vertical="center"/>
    </xf>
    <xf numFmtId="164" fontId="7" fillId="8" borderId="43" xfId="0" applyNumberFormat="1" applyFont="1" applyFill="1" applyBorder="1" applyAlignment="1">
      <alignment horizontal="right" vertical="center"/>
    </xf>
    <xf numFmtId="0" fontId="15" fillId="7" borderId="34" xfId="0" applyFont="1" applyFill="1" applyBorder="1" applyAlignment="1">
      <alignment horizontal="center" vertical="center" wrapText="1"/>
    </xf>
    <xf numFmtId="0" fontId="2" fillId="7" borderId="32"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5" fillId="5" borderId="45" xfId="0" applyFont="1" applyFill="1" applyBorder="1" applyAlignment="1">
      <alignment horizontal="center" vertical="center" wrapText="1"/>
    </xf>
    <xf numFmtId="0" fontId="7" fillId="5" borderId="24" xfId="0" applyFont="1" applyFill="1" applyBorder="1" applyAlignment="1">
      <alignment vertical="center" wrapText="1"/>
    </xf>
    <xf numFmtId="0" fontId="7" fillId="5" borderId="24" xfId="0" applyFont="1" applyFill="1" applyBorder="1" applyAlignment="1">
      <alignment horizontal="center" vertical="center" wrapText="1"/>
    </xf>
    <xf numFmtId="164" fontId="7" fillId="5" borderId="25" xfId="0" applyNumberFormat="1" applyFont="1" applyFill="1" applyBorder="1" applyAlignment="1">
      <alignment vertical="center" wrapText="1"/>
    </xf>
    <xf numFmtId="0" fontId="5" fillId="0" borderId="26" xfId="0" applyFont="1" applyBorder="1" applyAlignment="1">
      <alignment horizontal="center" vertical="center" wrapText="1"/>
    </xf>
    <xf numFmtId="0" fontId="5" fillId="2" borderId="26" xfId="0" applyFont="1" applyFill="1" applyBorder="1" applyAlignment="1">
      <alignment horizontal="center" vertical="center" wrapText="1"/>
    </xf>
    <xf numFmtId="0" fontId="16" fillId="10" borderId="9" xfId="0" applyFont="1" applyFill="1" applyBorder="1" applyAlignment="1">
      <alignment horizontal="center" vertical="center"/>
    </xf>
    <xf numFmtId="0" fontId="16" fillId="10" borderId="6" xfId="0" applyFont="1" applyFill="1" applyBorder="1" applyAlignment="1">
      <alignment horizontal="left" vertical="center" wrapText="1"/>
    </xf>
    <xf numFmtId="0" fontId="16" fillId="10" borderId="9" xfId="0" applyFont="1" applyFill="1" applyBorder="1" applyAlignment="1">
      <alignment horizontal="center" vertical="center" wrapText="1"/>
    </xf>
    <xf numFmtId="0" fontId="17" fillId="11" borderId="9" xfId="0" applyFont="1" applyFill="1" applyBorder="1" applyAlignment="1">
      <alignment horizontal="center" vertical="center"/>
    </xf>
    <xf numFmtId="0" fontId="17" fillId="11" borderId="9" xfId="0" applyFont="1" applyFill="1" applyBorder="1" applyAlignment="1">
      <alignment horizontal="center" vertical="center" wrapText="1"/>
    </xf>
    <xf numFmtId="0" fontId="16" fillId="8" borderId="8" xfId="0" applyFont="1" applyFill="1" applyBorder="1"/>
    <xf numFmtId="0" fontId="16" fillId="8" borderId="10" xfId="0" applyFont="1" applyFill="1" applyBorder="1" applyAlignment="1">
      <alignment wrapText="1"/>
    </xf>
    <xf numFmtId="0" fontId="16" fillId="8" borderId="10" xfId="0" applyFont="1" applyFill="1" applyBorder="1"/>
    <xf numFmtId="0" fontId="16" fillId="11" borderId="9" xfId="0" applyFont="1" applyFill="1" applyBorder="1" applyAlignment="1">
      <alignment horizontal="center" vertical="center"/>
    </xf>
    <xf numFmtId="0" fontId="14" fillId="0" borderId="9" xfId="0" applyFont="1" applyBorder="1" applyAlignment="1">
      <alignment horizontal="left" vertical="center" wrapText="1"/>
    </xf>
    <xf numFmtId="165" fontId="14" fillId="0" borderId="9"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14" fillId="3" borderId="8" xfId="0" applyFont="1" applyFill="1" applyBorder="1"/>
    <xf numFmtId="0" fontId="14" fillId="3" borderId="10" xfId="0" applyFont="1" applyFill="1" applyBorder="1" applyAlignment="1">
      <alignment wrapText="1"/>
    </xf>
    <xf numFmtId="0" fontId="14" fillId="3" borderId="10" xfId="0" applyFont="1" applyFill="1" applyBorder="1"/>
    <xf numFmtId="169" fontId="14" fillId="0" borderId="9" xfId="0" applyNumberFormat="1" applyFont="1" applyBorder="1" applyAlignment="1">
      <alignment horizontal="center" vertical="center" wrapText="1"/>
    </xf>
    <xf numFmtId="0" fontId="17" fillId="11" borderId="20" xfId="0" applyFont="1" applyFill="1" applyBorder="1" applyAlignment="1">
      <alignment horizontal="center" vertical="center"/>
    </xf>
    <xf numFmtId="0" fontId="17" fillId="11" borderId="20" xfId="0" applyFont="1" applyFill="1" applyBorder="1" applyAlignment="1">
      <alignment horizontal="center" vertical="center" wrapText="1"/>
    </xf>
    <xf numFmtId="0" fontId="14" fillId="3" borderId="19" xfId="0" applyFont="1" applyFill="1" applyBorder="1"/>
    <xf numFmtId="0" fontId="14" fillId="3" borderId="24" xfId="0" applyFont="1" applyFill="1" applyBorder="1" applyAlignment="1">
      <alignment wrapText="1"/>
    </xf>
    <xf numFmtId="0" fontId="14" fillId="3" borderId="24" xfId="0" applyFont="1" applyFill="1" applyBorder="1"/>
    <xf numFmtId="0" fontId="14" fillId="0" borderId="6" xfId="0" applyFont="1" applyBorder="1" applyAlignment="1">
      <alignment horizontal="left" vertical="center" wrapText="1"/>
    </xf>
    <xf numFmtId="0" fontId="14" fillId="2" borderId="8" xfId="0" applyFont="1" applyFill="1" applyBorder="1"/>
    <xf numFmtId="0" fontId="14" fillId="2" borderId="10" xfId="0" applyFont="1" applyFill="1" applyBorder="1" applyAlignment="1">
      <alignment wrapText="1"/>
    </xf>
    <xf numFmtId="0" fontId="14" fillId="2" borderId="10" xfId="0" applyFont="1" applyFill="1" applyBorder="1"/>
    <xf numFmtId="0" fontId="18" fillId="2" borderId="21" xfId="0" applyFont="1" applyFill="1" applyBorder="1" applyAlignment="1">
      <alignment horizontal="center" vertical="center"/>
    </xf>
    <xf numFmtId="0" fontId="18" fillId="2" borderId="21" xfId="0" applyFont="1" applyFill="1" applyBorder="1" applyAlignment="1">
      <alignment vertical="center" wrapText="1"/>
    </xf>
    <xf numFmtId="0" fontId="16" fillId="11" borderId="8" xfId="0" applyFont="1" applyFill="1" applyBorder="1" applyAlignment="1">
      <alignment horizontal="center" vertical="center"/>
    </xf>
    <xf numFmtId="0" fontId="14" fillId="0" borderId="10" xfId="0" applyFont="1" applyBorder="1" applyAlignment="1">
      <alignment horizontal="left" vertical="center" wrapText="1"/>
    </xf>
    <xf numFmtId="165" fontId="14" fillId="0" borderId="10" xfId="0" applyNumberFormat="1" applyFont="1" applyBorder="1" applyAlignment="1">
      <alignment horizontal="center" vertical="center" wrapText="1"/>
    </xf>
    <xf numFmtId="9" fontId="5" fillId="2" borderId="8" xfId="0" applyNumberFormat="1" applyFont="1" applyFill="1" applyBorder="1" applyAlignment="1">
      <alignment horizontal="center" vertical="center" wrapText="1"/>
    </xf>
    <xf numFmtId="0" fontId="4" fillId="0" borderId="10" xfId="0" applyFont="1" applyBorder="1"/>
    <xf numFmtId="9" fontId="5" fillId="2" borderId="11" xfId="0" applyNumberFormat="1" applyFont="1" applyFill="1" applyBorder="1" applyAlignment="1">
      <alignment horizontal="center" vertical="center" wrapText="1"/>
    </xf>
    <xf numFmtId="0" fontId="4" fillId="0" borderId="12" xfId="0" applyFont="1" applyBorder="1"/>
    <xf numFmtId="0" fontId="4" fillId="0" borderId="6" xfId="0" applyFont="1" applyBorder="1"/>
    <xf numFmtId="0" fontId="5" fillId="8" borderId="40" xfId="0" applyFont="1" applyFill="1" applyBorder="1" applyAlignment="1">
      <alignment horizontal="center" vertical="center" wrapText="1"/>
    </xf>
    <xf numFmtId="0" fontId="4" fillId="0" borderId="41" xfId="0" applyFont="1" applyBorder="1"/>
    <xf numFmtId="0" fontId="3" fillId="3" borderId="27" xfId="0" applyFont="1" applyFill="1" applyBorder="1" applyAlignment="1">
      <alignment horizontal="center" vertical="center" wrapText="1"/>
    </xf>
    <xf numFmtId="0" fontId="4" fillId="0" borderId="28" xfId="0" applyFont="1" applyBorder="1"/>
    <xf numFmtId="0" fontId="4" fillId="0" borderId="29" xfId="0" applyFont="1" applyBorder="1"/>
    <xf numFmtId="0" fontId="3" fillId="3" borderId="12" xfId="0" applyFont="1" applyFill="1" applyBorder="1" applyAlignment="1">
      <alignment horizontal="center" vertical="center" wrapText="1"/>
    </xf>
    <xf numFmtId="0" fontId="4" fillId="0" borderId="31" xfId="0" applyFont="1" applyBorder="1"/>
    <xf numFmtId="0" fontId="5" fillId="8" borderId="3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5" Type="http://schemas.openxmlformats.org/officeDocument/2006/relationships/externalLink" Target="externalLinks/externalLink3.xml"/><Relationship Id="rId90" Type="http://schemas.openxmlformats.org/officeDocument/2006/relationships/externalLink" Target="externalLinks/externalLink88.xml"/><Relationship Id="rId95" Type="http://schemas.openxmlformats.org/officeDocument/2006/relationships/externalLink" Target="externalLinks/externalLink93.xml"/><Relationship Id="rId165" Type="http://schemas.openxmlformats.org/officeDocument/2006/relationships/styles" Target="styles.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18" Type="http://schemas.openxmlformats.org/officeDocument/2006/relationships/externalLink" Target="externalLinks/externalLink116.xml"/><Relationship Id="rId134" Type="http://schemas.openxmlformats.org/officeDocument/2006/relationships/externalLink" Target="externalLinks/externalLink132.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6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67" Type="http://schemas.openxmlformats.org/officeDocument/2006/relationships/calcChain" Target="calcChain.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163" Type="http://customschemas.google.com/relationships/workbookmetadata" Target="metadata"/><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64"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rojast/A%20Max/2014/APU%202014/@/Javier_or_compa/zulma/Fin/Anexos/PRESUPUESTOS-REV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HUGO%2007_02_05\c-EDIFICACIONES\PROYECTOS\2006\GENOVA\ESTADIO%20JUAN%20CLIMACO%20ORTIZ\PRESUPUESTO-2006.xls" TargetMode="External"/></Relationships>
</file>

<file path=xl/externalLinks/_rels/externalLink100.xml.rels><?xml version="1.0" encoding="UTF-8" standalone="yes"?>
<Relationships xmlns="http://schemas.openxmlformats.org/package/2006/relationships"><Relationship Id="rId1" Type="http://schemas.microsoft.com/office/2006/relationships/xlExternalLinkPath/xlPathMissing" Target="CALIDAD"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Users/ericd/Downloads/MEMORIA%20DE%20CALCULO%20-%20ENTREGA-updated%20NELSON.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Users/ALBERTO/Downloads/APU%20GRUPO%201%20TBOYACA_ABRIL%202014.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Pc6\d\Documents%20and%20Settings\Personal\Mis%20documentos\TRABAJO\PPTOS%20%20-%20CENS%20-%202005\Materiales%20-%20Matriz-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d.docs.live.net/Users/USUARIO2/Downloads/presupuesto%20Box%201.xlsx"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Users/mrojast/A%20Max/2014/APU%202014/@/Phenom_x3/d/ADMINISTRACI&#211;N%20VIAL3/INFORMES/INFORMES%20TRIMESTRALES/a%20%20aaInformaci&#243;n%20GRUPO%204/A%20MInformes%20Mensuales/Informe%20de%20estado%20vial%20ene/aCCIDENTES%20DE%201995%20-%201996.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E:\HUGO%2007_02_05\b-ALCANTARILLADOS\PROYECTOS\2006\COLON-2006\H-2006%20PRESUPUESTO%20SANITARIO%20y%20PLUVIAL%20%201&#170;%20ETAPA.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J:\Users\user\AppData\Local\Temp\Temp1_APUS%20BOYACA%20FEBRERO%202011.zip\Copia%20de%20apus%20boyaca%20febrero%2015%20de%202011%20zona%202%20(copia).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d.docs.live.net/Users/mrojast/A%20Max/2014/SUPERVISI&#211;N/PUENTES/PRESUPUESTO%20OFICIAL%20SA-MC-DG-OPA-0xx-2013%20PUENTE%20EL%20LIMON%20BOLIVAR.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E705C50B\El%20Castillo%20-%20CA&#209;O%20SECO%20-%20%20EL%20JARDI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pinzon\c\GRCESAR\OPTIMIZA\MODELO\Enedic00.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ICC-28\copia\ICC-26\CVC\E15\Vol%20VI%20Ed.%202\Anexo%20A%20RCO\A.1%20Explanaciones\Resumen%20de%20Cantidades%20Explanaciones%20Ed.%202.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ICC-28\copia\E15\Volumen%20III\Edici&#243;n%201\CEO%20Alcantarillas%20Ed.1.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S01CIB\USERS\GROUPS\SPQ\SOPORTE\PYG\EN-DIC97.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Doc/Mis%20documentos/PROYECTOS%20MGA/PROYECTO%20REDD%202013%20CORPOCHIVOR/PROYECTO%20REDD%20AJUSTADO%20NOVIEMBRE%202012/FORMATOS%20POA-FCA%201%20(Proyecto%20REDD)%20ajustado.xlsm"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M:\Users\PATRIC~1\AppData\Local\Temp\4.%20PLANTILLA%20EJEMPLO%20ANEXO%20PPTO%20POAI%202015%20AJUSTADO.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Users/ingwi/Desktop/INFO%20WM/DOCUMENTOS%20INGENIERIA/INFORMACION%20DE%20PRESUPUESTOS,%20APU%20Y%20DEMAS/Ppto%20Pavimento%20Urbano%202019.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https://uao-my.sharepoint.com/Users/User/Downloads/SOPORTE%20DE%20CANTIDADES%20DE%20OBRA%20Ed.%201.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F:\Users\pmorales\AppData\Local\Microsoft\Windows\Temporary%20Internet%20Files\Content.Outlook\5R35UUZM\Users\pmorales\Documents\Patricia%20Morales%20P.%202008\CONVENIOS%20MUNICIPIOS\CUADRO%20CONVENIOS%202008%20Sucre.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ARCHIVO90\GROUPS\Plan%20Maestro\Mensual\Mensual\PUNTOS.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Users/ericd/Downloads/___/PRESUPUESTO%20INDIRECTOS%20Y%20OTROS%20TRES%20ESQUINAS%20Rev4%20112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Users/mrojast/A%20Max/2014/APU%202014/H/descoles/Descole%20canal%20en%20concreto%202.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F:\Users\Camilo%20Jos&#233;\AppData\Local\Microsoft\Windows\Temporary%20Internet%20Files\Content.Outlook\CFG88B27\CONSOLIDADOS\RESUMEN%20NARI&#209;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E:\ING%20HUGO\d-VIAS\2005\OBRAS\LA%20UNION\PROYECTO%20TOTAL-LA%20CAP-VAL,%20POL-PANAL-CEM\VIAS.PRESUP_OTROSI.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E:\Usuario\Downloads\AMV%20_%20no%20borrar\PRESUPUESTOS\a%20%20aaInformaci&#243;n%20GRUPO%204\A%20MInformes%20Mensuales\Informe%20de%20estado%20vial%20ene\aCCIDENTES%20DE%201995%20-%201996.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B09E8868\PUNTOS_CRITICOS_APU_7601_VALLE_DEL_CAUCA__CENTRO_2022_1.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OBRAS%20PUBLICAS%202006/ACUEDUCTOS/OTROS%20ACUEDUCTOS/PROYECTO%20SANTIAGO%20POBRE/Archivos%201/CAROLINA/OBRAS%202001/VIA%20AEROPUERTO/PRESP.VIA%20AEROPUERTO.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PathMissing" Target="SIMULACI&#211;NEDIFICIO.ok.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Documents%20and%20Settings\svelasco\Configuraci&#243;n%20local\Archivos%20temporales%20de%20Internet\OLK4D\CUADRO%20CONVENIOS%202008%20Magdalena.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http://webp81:8080/SOLOMON/TABLAS94/TABLAS94.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E03396471\corte%20jul31\DOCUME~1\e0337417\CONFIG~1\Temp\FORMATO%20INFORME%20MENSUAL%20MAYO%20v21.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INGENIERIA\Users\Servidorwebcvs\PUBLICA\Documents%20and%20Settings\Ingenieria3\Escritorio\copia%20equipo%20pavilion\Mis%20documentos\MONICA\CVS\canal%20La%20granja\PROPUESTA%20ECOGESTAR%2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p81:8080/GROUPS/STEECO/SOLOMON/MTO95.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INGENIERIA\Users\Servidor\publica\Documents%20and%20Settings\Ingenieria3\Escritorio\copia%20equipo%20pavilion\Mis%20documentos\MONICA\CVS\canal%20La%20granja\PROPUESTA%20ECOGESTAR%20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archivo07\PAR\Documents%20and%20Settings\e0999439.ECOPETROL\Configuraci&#243;n%20local\Archivos%20temporales%20de%20Internet\OLKA8\Gestion%20VRM\Volumenes\vol99\SABA1-99.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F:\Users\FREDY\AppData\Local\Microsoft\Windows\Temporary%20Internet%20Files\Content.IE5\LNW0RN9A\Cofinanciacion\FICHAS%20Y%20FORMATOS\UNITARIOS%20GENERALES.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Estacion2\d\DOCUME~1\USER05~1\CONFIG~1\TEMP\ADMINISTRACION%20VIAL%20G2\PRESUPUESTOS\Presupuesto%20remoci&#243;n%20de%20derrumbes.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Z:\3.%20T&#201;CNICOS\1%20Plantillas\(Identificaci&#243;n_Proyecto)\20140109%20Base%20Comercial%20-%20(Nombre-Corto).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rchivo07\PAR\Documents%20and%20Settings\e0999439.ECOPETROL\Configuraci&#243;n%20local\Archivos%20temporales%20de%20Internet\OLKA8\GESTION\2000\PPB-Personal\inf_ab32000.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Informaci&#243;n%20Metrol&#237;nea/Contratos/Metrolinea/CONSULTORIA%20METROLINEA/ESTRUCTURACION%20PLIEGOS%20DE%20CONDICIONES%20PORTAL%20NORTE/ENVIO%20%23%209/NORTE/PRESUPUESTO%20PORTAL%20NORTE%20V.3.1%20-%2009-07-2017.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ANEXO%202/Users/ING~1.OSC/AppData/Local/Temp/Rar$DI01.853/Cantidades_750%20_Alta_Suelo%20AB.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Users/gonte/Downloads/PPTO%20MAICAO.%20LA%20GUAJIRA%20(1).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TELEMATIK/Proyecto%20con%20YAMIT/MAGDALENA%20CENTRO/MATRIZ%20PARA%20EL%20CALCULO%20DEL%20AIU%2020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p81:8080/TEMP/TABLAS95.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mgonzalez/Documents/CONTRATO%20178-2025/PROYECTOS/MURIND&#211;/1.%20PPTO%20MURIND&#211;%20-%20ANT%20V1.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c6\d\Mis%20documentos\MPS%202005\Licitaciones\Presentadas\Bucarasica\Propuesta\Ppto-Bucarasica%20Mayo%203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CC-28\copia\ICC-26\CVC\E15\Vol%20VI%20-%20Ed.%201\Cantidades%20de%20Obra\Drenaje%20y%20Subdrenaje\CEO%20Alcantarillas%20Ed.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Infor%20Escritorio\DISE&#209;OS%20ARQ%20Y%20EST\5-PUPIALES\PRESUPUESTO%20ELECTRICO%20PUPIAL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Documents%20and%20Settings\Pedro%20Garcia%20Realpe\Mis%20documentos\AMV_G1_2006_TUMACO\Informes\Trimestre%20No.%201_Jul_Sept_06_Tumaco\a%20%20aaInformaci&#243;n%20GRUPO%204\A%20MInformes%20Mensuales\Informe%20de%20estado%20vial%20ene\aCCIDENTES%20DE%201995%20-"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ICC-28\copia\E15\Volumen%20III\Edici&#243;n%201\Anexo%20B.2.3%20Cotas%20de%20pavimento%20milan%20Ed.%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avier_or_compa/zulma/Fin/Anexos/PRESUPUESTOS-REV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2-BASE%20DE%20DATOS\POLIDEPORTIVO%20CUBIERTO%20NARI;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HUGO%2007_02_05\c-EDIFICACIONES\LICITACIONES\VILLA%20GARZON\PRESUPUES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PRESUPUESTO%20AULA%20SISTEMASpupi.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Users\JHERSON\Documents\POLICARPA\VIA%20POLICARPA%20-%20BRAVO%20ACOSTA\PRESUPUESTO%20BRAV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3B33EFB1/PE_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3B33EFB1/IDEN.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I:\LESPINOSA\010_Metod_Social\APU_Presupuesto\Impactos-plan%20de%20gesti&#243;n%20social-%20presupuesto%2013032024.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N:\SUPER\AROM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a%20%20aaInformaci&#243;n%20GRUPO%204\A%20MInformes%20Mensuales\Informe%20de%20estado%20vial%20ene\aCCIDENTES%20DE%201995%20-%20199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uao-my.sharepoint.com/F/V/F/V/GUACAR&#205;%20VIAS/GUACARI%20CARRERA%207%20TRAMO%20II/12.%20COMPONENTE%20ECONOMICO/F/C/C/C/Users/JULIOT~1/AppData/Local/Temp/Rar$DIa0.913/PRESUPUESTO%20LADRILLEROS%20V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AiuBPMarco9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INTERVENTORIA\INFORME%20INTERVENTORIA%20ARQ.%20EDWARD\PRESUPUESTO%20CIUDADELA.xlsx"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Presupuesto%20Clinica%20Concejo%2013-11-0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oncivilesnas\comercial\INVIAS\180209VarianteSanGil\4%20Ppto%20An&#225;lisis%20Financ\2%20Indir%20APO\180427PptoVarSanGil_Rev_CONCI_GRODCO%20Rev3%20JAD.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MANTENIMIENTO%20RUTA%201001_MARZO%20DE%202008\Documents%20and%20Settings\PEDRO%20GARCIA%20REALPE\Mis%20documentos\AMV_G1_2006_TUMACO\Actas%20AMV_G1_Tumaco\a%20%20aaInformaci&#243;n"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Downloads/SUBSANACIONES%2020-7-2020%20-%20ESCENARIOS%20DEPORTIVOS/REQUISITOS%20GENERALES/G302%20Presupuesto/PRESUPUESTO%20DE%20OBRA/Desktop/Proyectos/8.%20Guachucal/PRESUPUESTO%20GUACHUCAL.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Users\usuario\Documents\Mis%20archivos%20recibidos\PRESUPUESTO%20BLOQUE%206%20AULAS%20A%20DOS%20PISO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esktop/INTERVYCONS/CONTRATOS/EN%20EJECUCION/OBRA/CONSORCIO%20ESALUD/OBRAS%20COMPLEMENTARIAS/PPTO%20OBRAS%20FALTANTES%20CAMU%20CANALETE%20-%20SELECCION%20ABREVIADA.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RT1\CONSORCIO\02.01%20PROYECTO%20OBRA\01Contrato\10.%20Ctrol%20Presup\10.2%20Control%20Mensual\33.%20Enero%20-13\130221%20-%20Control%20F81301.%20Definitivo%20con%20caja.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ICC-28\copia\E15\Vol%20VI%20Ed.%202\Anexo%20A%20RCO\A.1%20Explanaciones\RCO%20Explanaciones%20Ed.%202.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pv2003\Pims\ECP\ACONTRO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C-28\copia\C\G\Area%20Proyectos\A\AiuBPMarco98"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G:\CONSTRUVIAS\PROPUESTAS\PROPUESTA%20GUACHUCAL\PRESUPUESTO%20Y%20APUS%20GUACHUC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Production-nt2\dtp\Documents%20and%20Settings\chyatt\My%20Documents\Analysis\Logistics\Waterborne\Tanker%20Transportation%20Cost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hicas\c%20chicas\PLANTAS\Planeacion\Informe-99\Costos%20Fin\Crudos\CLICOV95.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A:\00-ACTUAL\0-Carrizal%202003\Presupuesto%20y%20A.P.U..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ICC-28\copia\ICC-26\CVC\E15\Vol%20VI%20Ed.%202\Anexo%20A%20RCO\A.1%20Explanaciones\An&#225;lisis%20de%20Precios%20Unitarios%20Ed.%202.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705C50B\El%20Castillo%20-%20PUERTO%20ESPERANZA%20-%20CAMPO%20AL.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Mario%20Germ&#225;n/Desktop/Acta%20y%20Balance%20CGES/Documents%20and%20Settings/anibal/Mis%20documentos/Mis%20documentos/Escuelas%20Comite/Formulario%20dePrecios%20Pacor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d.docs.live.net/Users/IBM/Downloads/WINDOWS/Escritorio/Wk1/Licitaciones%20INV/Relaci&#243;n%20Equipo.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Pc1\E\AMV-3005-2005\ADMON%20GRUPO%203%202004%20-2005\PRESUPUESTOS\Analisis%20de%20Precios%20Unitarios%20ASTRID.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Cristhian/Downloads/Propuesta%20economica%20-%20Obra%20civil%20-%20buga.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earch-camb\mresearch\RPW\Winter%2005-06\Forecasts\RPWDAT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documentos%20jorge\BASE%20DE%20DATOS%20JORGE%2014-06-12.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PERSONAL\Dropbox\PRESP\DPS0202014\ANALISIS%20DE%20PRECIOS%20(Mao)%202014.xlsm"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S03CIB\USERS\BUZON.MDO\MANUAL\07040000.PET"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ICC-28\copia\E15\Volumen%20III\Edici&#243;n%201\Listado%20de%20Obras%20de%20Drenaje%20Transversal%20Ed%201.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Bcastro\c\TEMP\INDICADO\DATO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Elc001\groups\William\Excel\WINDOWS\TEMP\EST0798.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Encqe-14/725%20gestion%20electrificacion%20rural/Jose%20L/ENERTOLIMA/2012/ELECTRIFICACION%20RURAL/PROYECTOS%20DE%20ELECTRIFICACION1/FAER/RADICADOS%20EN%20UPME/MURILLO%202012/REV2/METODOLO/USUARIO/ejemplo/PROG.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HUGO%2007_02_05\LICITACIONES%20E%20INVITACIONES%20PUBLICAS\EMPOPASTO\ALCANTARILLADOS\INV-004%20-%20BELLAVISTA\A.U.P.%20BELLA%20VISTA.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Users/PC/Desktop/insumos%20pdet/INSUMOS%20PDET.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S03CIB\USERS\FANNY\Carlos\Resultados\$Vta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rchivo90\groups\WINDOWS\TEMP\INDICADO\DATOS.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RCHIVO90\GROUPS\STEECO\SOLOMN98\98FUELS\NSA98.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J:\Users\user\Documents\CAMINOS%20DE%20LA%20PROSPERIDAD\SEGUNDA%20FASE\Copia%20de%20apus%20boyaca%20febrero%2015%20de%202011%20zona%202%20(copia).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Users/MQUADRANTTE/Documents/Documentos/SUCRE%20V2/20231120%20PRESUPUESTOS%20CONSOLIDADO%20SUCRE%20-%20INTERNO%2007112023.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portalkm/Communities/ReadDocument.aspx?CommunityTopicDocumentId=7825cde1-6bf4-4c18-9817-d970a9583c34"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Recep\oficina\MARIOPER\INTERVENTOR&#205;AS%202002\CUBIERTA%20COLISEO%20SENA\temporal\Mis%20documentos\obras\trinidad\100-FORMATO.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Users/jagarcia/AppData/Local/Microsoft/Windows/Temporary%20Internet%20Files/Content.Outlook/XLY3OH23/FORMATOS%20POA-FCA%20junio%2010.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Downloads/SUBSANACIONES%2020-7-2020%20-%20ESCENARIOS%20DEPORTIVOS/REQUISITOS%20GENERALES/G302%20Presupuesto/PRESUPUESTO%20DE%20OBRA/Desktop/Gualmat&#225;n/PRESUPUESTO%20GUALMATAN%20V.2.1.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G:\RICAURTE\PRESUPUESTO\PRESUPUESTO%20Y%20APUS%20RICAURTE%20ESTADIO.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Encqe-14/725%20gestion%20electrificacion%20rural/Jose%20L/ENERTOLIMA/2012/ELECTRIFICACION%20RURAL/PROYECTOS%20DE%20ELECTRIFICACION1/FAER/RADICADOS%20EN%20UPME/MURILLO%202012/REV2/METODOLO/Usuario/ejemplo/EBI.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ICC-28\copia\AYC%20LTDA\E-16%20Paujil\2%20DESARROLLO\Volumen%20XI%20Documentos%20Pliegos\Edicion%202\PR0+000\Anexo%20A%20RCO\A.5%20Drenajes\Obras%20de%20Drenaje%20Transversal%20Ed.%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NGENIERIA\Users\Sigcvs\publica\Documents%20and%20Settings\Ingenieria3\Mis%20documentos\LIGIA\LIGIA%20ALMANZA\INUNDACIONES%202007\PELAYO\PRESUPUESTOS%20%20EN%20PELAYO.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ICC-28\copia\E15\Volumen%20III\Edici&#243;n%201\Listado%20de%20Obras%20de%20Drenaje%20y%20Subdrenaje%20Vial%20Ed.%201.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sistiva\c\STEECO\BERNARDO\31MAYO\PLANFIN.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ICC-28\copia\AYC%20LTDA\E-16%20Paujil\2%20DESARROLLO\Volumen%20XI%20Documentos%20Pliegos\Edicion%202\PR0+000\Anexo%20A%20RCO\A.5%20Drenajes\RCO%20Drenaje%20Ed.%202.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Users/jagarcia/AppData/Local/Microsoft/Windows/Temporary%20Internet%20Files/Content.Outlook/XLY3OH23/FORMATOS_FCA/FORMATOS%20POA-FCA%20junio%2010.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Encqe-14/725%20gestion%20electrificacion%20rural/Jose%20L/ENERTOLIMA/2012/ELECTRIFICACION%20RURAL/PROYECTOS%20DE%20ELECTRIFICACION1/FAER/RADICADOS%20EN%20UPME/MURILLO%202012/REV2/METODOLO/USUARIO/ejemplo/EV_0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Users/NESTORV/Documents/FORMULACION%20PROYECTOS%20MGA/FORMULACION%20PROYECTOS%202017/AJUSTE%20PROYECTO%20REDD%20(Junio%202017)/POA%20%20PROYECTO%20INCENTIVOS%20CONSERVACI&#211;N%20(Mayo%202017).xlsm"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archivo90\groups\WINDOWS\TEMP\PUNTO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H:\METODOLO\SISTEMA\PROYECTS\prog.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d.docs.live.net/Users/TESMA/Downloads/PRESUPUESTOS%20PAVIMENTO%20CRA%206%20Y%20BOX%20COULVER%20PELAYA.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oncivilesnas\comercial\Users\amdiaz\Documents\170811_SimuladorFinanciero_ConcivilesSA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AMPLIACION%20ADUCCION%20Y%20CONDUCCION%20ACUEDUCTO%20CABECERA%20MUNICIPAL%20(S\PRESUPUESTOfinal.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Users/hro/Downloads/Ppto%20Granja%20Santa%20Fe.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rchivo90\Groups\STEECO\Solomon\SOLOMON2002\Input%20directory\SAF02\SAF0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Encqe-14/725%20gestion%20electrificacion%20rural/Jose%20L/ENERTOLIMA/2012/ELECTRIFICACION%20RURAL/PROYECTOS%20DE%20ELECTRIFICACION1/FAER/RADICADOS%20EN%20UPME/MURILLO%202012/REV2/METODOLO/USUARIO/ejemplo/EVAL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NGENIERIA\Users\Sigcvs\publica\SUBDIRECCION%20DE%20GESTION%20AMBIENTAL\LISTADO%20DE%20MATERIALES%20Y%20PRECIOS%202011\Listado%20de%20Materiales%20y%20Precios.ABRIL-12-201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RCHIVO90\GROUPS\CONTAB\VRM99\ADMNTRA\GRCAD699.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E42F03EF\DATA%202010%20"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K:\WILMAR%20H.L.V.%20%202.004\01-CONTRATOS%20Y%20PROYECTOS%202.004\INVITACIONES%20P&#218;BLICAS%202.004\06.%20REMODELACI&#211;N%20MATADERO%20-%202.004\DOCUMENTOS%20B&#193;SICOS%20I.P.%2006%20-%2004\DB%201.%20PRES.%20REMODELACI&#211;N%20MATADERO%20-%2004.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d.docs.live.net/Users/mrojast/A%20Max/2014/APU%202014/H/MANTENIMIENTO%20RUTA%201001_MARZO%20DE%202008/Documents%20and%20Settings/Jaime%20Rojas/Mis%20documentos/Contrato/Interv/JunBarba/a%20%20aaInformaci&#243;n%20GRUPO%204/A%20MInformes%20M"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INGENIERIA\Users\Users\HECTOR%20MORENO\Downloads\CONTRATO.FOX\DATOS\Control\Varios\achm\Presup%20Varios\EjemplosII.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583B36E0\SJ%20CENTRAL%20MESETAS-TACUYA%20FEB%2020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HUGO%2007_02_05\b-ALCANTARILLADOS\LICITACIONES%20E%20INVITACIONES%20PUBLICAS\EMPOPASTO\ALCANTARILLADOS\INV-011-SAN%20DIEGO%20NORTE\Anexo2%20PRESUPUESTO.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grupolhs\DOCUME~1\DORIAN~1\CONFIG~1\Temp\PRESUPUESTOS\Obras%20Licitadas\Licitaciones%20del%202004\71%20al%2080\78%20PUENTE%20QUEBRADA%20LA%20UNION%20-%20PORCE%20III\Excel\RELACI~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User/Documents/3.JLJS%20ARQ/19.MPIO%20LA%20UNION/17.PATINODROMO/07.AJUSTE%20PRECONVENIO/ADM%20VIAL%2003%20-%20CORDOBA/ESTADO%20DE%20RED/2103mar%20.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rvpptos\presupuestos\PRESUPUESTOS\Obras%20Licitadas\Licitaciones%20del%202004\71%20al%2080\78%20PUENTE%20QUEBRADA%20LA%20UNION%20-%20PORCE%20III\Excel\RELACI~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E:\Nueva%20carpeta\PRESUP%20VIAS%202008.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s://d.docs.live.net/6e5e4ae3e56c4151/Documentos/Documentos_PERSONALES/Proyecto_Ovejas/Proyecto_Cargue_2/01_REQUISITOS_GENERALES/01_Presupuesto_detallado/18_Presupuesto_Detallado_V2.xlsm"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rchivo90\groups\TRABAJOS\1997\EXCELL\HEJECUTI\CIC.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INGENIERIA\Users\Documents%20and%20Settings\Marcos\Mis%20documentos\Usuarios\Santander%20Mafioly\Contratos\Contrato%20CVS%20Inundaciones\Protecbolsa%20tierra%20CVS%20%20REAL.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Pc1\d\LIQ.TRANSPORTE%20DE%20MATERIALES%20OCTUBRE%20DE%202006%20HASMER%20FINAL.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INGENIERIA\Users\PCCENTRAL\Users\Kelly%20Johanna\AppData\Roaming\Microsoft\Excel\PLANOS%20DE%20TOPOGRAFIA\0-VALENCIA\0%20-%20Matadero\Dise&#241;os-Presupuesto\Lagunas%20Matader%20Valencia.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ICC-28\copia\ICC-26\CVC\E15\Vol%20VI%20Ed.%202\Anexo%20A%20RCO\A.1%20Explanaciones\APU%20La%20Ye%20-%20Milan%20E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 ORIGINAL"/>
      <sheetName val="PRESUP"/>
      <sheetName val="INV"/>
      <sheetName val="AASHTO"/>
      <sheetName val="PRECIOS"/>
      <sheetName val="PROY_ORIGINAL"/>
      <sheetName val="Datos"/>
      <sheetName val="PRESUPUESTOS-REV1"/>
      <sheetName val="PU (2)"/>
      <sheetName val="PESOS"/>
      <sheetName val="G&amp;G"/>
      <sheetName val="PROY_ORIGINAL1"/>
      <sheetName val="PU_(2)"/>
      <sheetName val="PROY_ORIGINAL3"/>
      <sheetName val="PU_(2)2"/>
      <sheetName val="PROY_ORIGINAL2"/>
      <sheetName val="PU_(2)1"/>
      <sheetName val="CABG"/>
      <sheetName val="COSTOS UNITARIOS"/>
      <sheetName val="CA-2909"/>
      <sheetName val="TRAYECTO 1"/>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
      <sheetName val="Varios"/>
      <sheetName val="PROY_ORIGINAL5"/>
      <sheetName val="PU_(2)4"/>
      <sheetName val="PROY_ORIGINAL4"/>
      <sheetName val="PU_(2)3"/>
      <sheetName val="Seguim-16"/>
      <sheetName val="ACTIVIDADES"/>
      <sheetName val="Información"/>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APU´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proveedores"/>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ó&gt;j0$#j_$#LÓu"/>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6"/>
      <sheetName val="PU_(2)5"/>
      <sheetName val="COSTOS_UNITARIOS"/>
      <sheetName val="TRAYECTO_1"/>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VALOR_ENSAYOS"/>
      <sheetName val="resumen_preacta"/>
      <sheetName val="Resalto_en_asfalto"/>
      <sheetName val="Mat_fresado_para_ampliacion"/>
      <sheetName val="Tuberia_filtro_D=6&quot;"/>
      <sheetName val="Realce_de_bordillo"/>
      <sheetName val="Remocion_tuberia_d=24&quot;"/>
      <sheetName val="GRAVA_ATRAQUES_DE_ALCANTARILLA"/>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PROY_ORIGINAL9"/>
      <sheetName val="PU_(2)8"/>
      <sheetName val="COSTOS_UNITARIOS3"/>
      <sheetName val="TRAYECTO_13"/>
      <sheetName val="200P_13"/>
      <sheetName val="210_2_23"/>
      <sheetName val="320_13"/>
      <sheetName val="640_13"/>
      <sheetName val="500P_13"/>
      <sheetName val="500P_23"/>
      <sheetName val="600_13"/>
      <sheetName val="610_13"/>
      <sheetName val="630_43"/>
      <sheetName val="640P_23"/>
      <sheetName val="640_1_(2)3"/>
      <sheetName val="672P_13"/>
      <sheetName val="2P_13"/>
      <sheetName val="900_23"/>
      <sheetName val="materiales_de_insumo3"/>
      <sheetName val="jornales_y_prestaciones3"/>
      <sheetName val="210_13"/>
      <sheetName val="310_13"/>
      <sheetName val="600_43"/>
      <sheetName val="661_13"/>
      <sheetName val="673_13"/>
      <sheetName val="673_23"/>
      <sheetName val="673_33"/>
      <sheetName val="672_13"/>
      <sheetName val="3P_13"/>
      <sheetName val="3P_23"/>
      <sheetName val="6_1P3"/>
      <sheetName val="6_2P3"/>
      <sheetName val="6_4P3"/>
      <sheetName val="VALOR_ENSAYOS3"/>
      <sheetName val="resumen_preacta3"/>
      <sheetName val="Resalto_en_asfalto3"/>
      <sheetName val="Mat_fresado_para_ampliacion3"/>
      <sheetName val="Tuberia_filtro_D=6&quot;3"/>
      <sheetName val="Realce_de_bordillo3"/>
      <sheetName val="Remocion_tuberia_d=24&quot;3"/>
      <sheetName val="GRAVA_ATRAQUES_DE_ALCANTARILLA3"/>
      <sheetName val="FORMATO_PREACTA3"/>
      <sheetName val="FORMATO_FECHA)3"/>
      <sheetName val="DESMONTE_LIMP_3"/>
      <sheetName val="REGISTRO_FOTOGRAFICO3"/>
      <sheetName val="S200_1_DESM__LIMP_B_3"/>
      <sheetName val="S200_2_DESM__LIMP__NB3"/>
      <sheetName val="S201_7_DEMO__ESTRUCTURAS3"/>
      <sheetName val="Remocion_alcantarillas_3"/>
      <sheetName val="Excav__Mat__Comun_3"/>
      <sheetName val="s201_15-remoción_de_alcantaril3"/>
      <sheetName val="s210_2_2-Exc_de_expl3"/>
      <sheetName val="s210_2_1-Exc_en_roca3"/>
      <sheetName val="s211_1_REMOCION_DERR_3"/>
      <sheetName val="s220_1_Terraplenes3"/>
      <sheetName val="s221_1_Pedraplen3"/>
      <sheetName val="S900_3_TRANS__DERRUMBE3"/>
      <sheetName val="s231_1_Geotextil3"/>
      <sheetName val="S230_2_Mejora__de_la_Sub-Ra3"/>
      <sheetName val="S320_1_Sub_base3"/>
      <sheetName val="S330_1_BASE_GRANULAR3"/>
      <sheetName val="CONFM__DE_CALZADA_EXISTENTE3"/>
      <sheetName val="S310_1_Confor__calzada_existe_3"/>
      <sheetName val="_S450_1_MEZCLA_MDC-13"/>
      <sheetName val="_S450_2MEZCLA_MDC-23"/>
      <sheetName val="S420_1_RIEGO_DE_IMPRIMACION_3"/>
      <sheetName val="S421_1_RIEGO_LIGA_CRR-13"/>
      <sheetName val="S460_1_FRESADO_3"/>
      <sheetName val="Excav__REPARACION_PAVIMENTO_3"/>
      <sheetName val="S465_1_EXC__PAV__ASFALTICO3"/>
      <sheetName val="S500_1_PAVIMENTO_CONCRETO3"/>
      <sheetName val="S510_1_PAVIMENTO_ADOQUIN3"/>
      <sheetName val="S600_1_EXCAV__VARIAS_3"/>
      <sheetName val="Relleno_Estructuras3"/>
      <sheetName val="eXCAVACIONES_VARIAS_EN_ROCA_3"/>
      <sheetName val="S600_2_EXCAV__ROCA3"/>
      <sheetName val="S610_1_Relleno_Estructuras3"/>
      <sheetName val="S623_1_Anclajes_3"/>
      <sheetName val="S623P1_Pantalla_Concreto3"/>
      <sheetName val="S630_3_Concretos_C3"/>
      <sheetName val="S630_4a_Concretos_D3"/>
      <sheetName val="S630_4b_Concretos_D3"/>
      <sheetName val="S630_6_CONCRETO_F3"/>
      <sheetName val="CONCRETO_G3"/>
      <sheetName val="S630_7_CONCRETO_G3"/>
      <sheetName val="s640_1_Acero_refuerzo3"/>
      <sheetName val="S642_13_Juntas_dilatacion3"/>
      <sheetName val="S644_2_Tuberia_PVC_4&quot;3"/>
      <sheetName val="_TUBERIA_36&quot;3"/>
      <sheetName val="S632_1_Baranda3"/>
      <sheetName val="_S661_1_TUBERIA_36&quot;_3"/>
      <sheetName val="S673_1_MAT__FILTRANTE3"/>
      <sheetName val="S673_2_GEOTEXTIL3"/>
      <sheetName val="TRANS__EXPLANACION3"/>
      <sheetName val="_S673_3_GEODREN_PLANAR_6&quot;3"/>
      <sheetName val="S681_1_GAVIONES3"/>
      <sheetName val="S700_1_Demarcacion3"/>
      <sheetName val="S700_2_Marca_víal3"/>
      <sheetName val="S701_1_tachas_reflectivas3"/>
      <sheetName val="S710_1_1_SEÑ_VERT__3"/>
      <sheetName val="S710_2_SEÑ_VERT_V3"/>
      <sheetName val="S710_1_2_SEÑ_VERT_3"/>
      <sheetName val="S730_1Defensas_3"/>
      <sheetName val="S800_2_CERCAS3"/>
      <sheetName val="S810_1_PROTECCION_TALUDES3"/>
      <sheetName val="S900_2Trans_explan3"/>
      <sheetName val="Tratamiento_fisuras3"/>
      <sheetName val="MARCAS_VIALES3"/>
      <sheetName val="Geomalla_con_fibra_de_vidrio3"/>
      <sheetName val="Anclajes_pasivos_4#63"/>
      <sheetName val="SNP1-geomalla_fibra_Vidrio3"/>
      <sheetName val="SNP2-geomalla_Biaxial3"/>
      <sheetName val="SNP3_concreto_3500_3"/>
      <sheetName val="SNP4_CEM__ASFALTICO3"/>
      <sheetName val="SNP5_MTTO_RUTINARIO3"/>
      <sheetName val="SNP6_Drenes3"/>
      <sheetName val="SNP7_Anclajes_pasivos_4#63"/>
      <sheetName val="SNP8_Anclajes_activos_2_Tor3"/>
      <sheetName val="SNP9_Anclajes_activos_4_Tor3"/>
      <sheetName val="SNP10_MATERIAL_3&quot;_TRIT3"/>
      <sheetName val="SNP11_Material_Relleno3"/>
      <sheetName val="SNP12_CUNETAS_3_0003"/>
      <sheetName val="SNP13_PARCHEO3"/>
      <sheetName val="SNP14_SELLO_JUNTAS3"/>
      <sheetName val="SNP15_Pilotes3"/>
      <sheetName val="SNP16_EXCAV__PAVIMENTO3"/>
      <sheetName val="SNP17_TRANS_BASE3"/>
      <sheetName val="SNP18_AFIRMADO_3&quot;3"/>
      <sheetName val="alcantarilla_K69+1033"/>
      <sheetName val="alcantarilla_K68+4373"/>
      <sheetName val="alcantarilla_K67+4553"/>
      <sheetName val="BOX_110+520_PUENTE_EL_VERDE3"/>
      <sheetName val="Muro_K99+07033"/>
      <sheetName val="MURO_K104+4543"/>
      <sheetName val="Muro_K109+05703"/>
      <sheetName val="BOX_K3"/>
      <sheetName val="PROY_ORIGINAL10"/>
      <sheetName val="PU_(2)9"/>
      <sheetName val="COSTOS_UNITARIOS4"/>
      <sheetName val="TRAYECTO_14"/>
      <sheetName val="200P_14"/>
      <sheetName val="210_2_24"/>
      <sheetName val="320_14"/>
      <sheetName val="640_14"/>
      <sheetName val="500P_14"/>
      <sheetName val="500P_24"/>
      <sheetName val="600_14"/>
      <sheetName val="610_14"/>
      <sheetName val="630_44"/>
      <sheetName val="640P_24"/>
      <sheetName val="640_1_(2)4"/>
      <sheetName val="672P_14"/>
      <sheetName val="2P_14"/>
      <sheetName val="900_24"/>
      <sheetName val="materiales_de_insumo4"/>
      <sheetName val="jornales_y_prestaciones4"/>
      <sheetName val="210_14"/>
      <sheetName val="310_14"/>
      <sheetName val="600_44"/>
      <sheetName val="661_14"/>
      <sheetName val="673_14"/>
      <sheetName val="673_24"/>
      <sheetName val="673_34"/>
      <sheetName val="672_14"/>
      <sheetName val="3P_14"/>
      <sheetName val="3P_24"/>
      <sheetName val="6_1P4"/>
      <sheetName val="6_2P4"/>
      <sheetName val="6_4P4"/>
      <sheetName val="VALOR_ENSAYOS4"/>
      <sheetName val="resumen_preacta4"/>
      <sheetName val="Resalto_en_asfalto4"/>
      <sheetName val="Mat_fresado_para_ampliacion4"/>
      <sheetName val="Tuberia_filtro_D=6&quot;4"/>
      <sheetName val="Realce_de_bordillo4"/>
      <sheetName val="Remocion_tuberia_d=24&quot;4"/>
      <sheetName val="GRAVA_ATRAQUES_DE_ALCANTARILLA4"/>
      <sheetName val="FORMATO_PREACTA4"/>
      <sheetName val="FORMATO_FECHA)4"/>
      <sheetName val="DESMONTE_LIMP_4"/>
      <sheetName val="REGISTRO_FOTOGRAFICO4"/>
      <sheetName val="S200_1_DESM__LIMP_B_4"/>
      <sheetName val="S200_2_DESM__LIMP__NB4"/>
      <sheetName val="S201_7_DEMO__ESTRUCTURAS4"/>
      <sheetName val="Remocion_alcantarillas_4"/>
      <sheetName val="Excav__Mat__Comun_4"/>
      <sheetName val="s201_15-remoción_de_alcantaril4"/>
      <sheetName val="s210_2_2-Exc_de_expl4"/>
      <sheetName val="s210_2_1-Exc_en_roca4"/>
      <sheetName val="s211_1_REMOCION_DERR_4"/>
      <sheetName val="s220_1_Terraplenes4"/>
      <sheetName val="s221_1_Pedraplen4"/>
      <sheetName val="S900_3_TRANS__DERRUMBE4"/>
      <sheetName val="s231_1_Geotextil4"/>
      <sheetName val="S230_2_Mejora__de_la_Sub-Ra4"/>
      <sheetName val="S320_1_Sub_base4"/>
      <sheetName val="S330_1_BASE_GRANULAR4"/>
      <sheetName val="CONFM__DE_CALZADA_EXISTENTE4"/>
      <sheetName val="S310_1_Confor__calzada_existe_4"/>
      <sheetName val="_S450_1_MEZCLA_MDC-14"/>
      <sheetName val="_S450_2MEZCLA_MDC-24"/>
      <sheetName val="S420_1_RIEGO_DE_IMPRIMACION_4"/>
      <sheetName val="S421_1_RIEGO_LIGA_CRR-14"/>
      <sheetName val="S460_1_FRESADO_4"/>
      <sheetName val="Excav__REPARACION_PAVIMENTO_4"/>
      <sheetName val="S465_1_EXC__PAV__ASFALTICO4"/>
      <sheetName val="S500_1_PAVIMENTO_CONCRETO4"/>
      <sheetName val="S510_1_PAVIMENTO_ADOQUIN4"/>
      <sheetName val="S600_1_EXCAV__VARIAS_4"/>
      <sheetName val="Relleno_Estructuras4"/>
      <sheetName val="eXCAVACIONES_VARIAS_EN_ROCA_4"/>
      <sheetName val="S600_2_EXCAV__ROCA4"/>
      <sheetName val="S610_1_Relleno_Estructuras4"/>
      <sheetName val="S623_1_Anclajes_4"/>
      <sheetName val="S623P1_Pantalla_Concreto4"/>
      <sheetName val="S630_3_Concretos_C4"/>
      <sheetName val="S630_4a_Concretos_D4"/>
      <sheetName val="S630_4b_Concretos_D4"/>
      <sheetName val="S630_6_CONCRETO_F4"/>
      <sheetName val="CONCRETO_G4"/>
      <sheetName val="S630_7_CONCRETO_G4"/>
      <sheetName val="s640_1_Acero_refuerzo4"/>
      <sheetName val="S642_13_Juntas_dilatacion4"/>
      <sheetName val="S644_2_Tuberia_PVC_4&quot;4"/>
      <sheetName val="_TUBERIA_36&quot;4"/>
      <sheetName val="S632_1_Baranda4"/>
      <sheetName val="_S661_1_TUBERIA_36&quot;_4"/>
      <sheetName val="S673_1_MAT__FILTRANTE4"/>
      <sheetName val="S673_2_GEOTEXTIL4"/>
      <sheetName val="TRANS__EXPLANACION4"/>
      <sheetName val="_S673_3_GEODREN_PLANAR_6&quot;4"/>
      <sheetName val="S681_1_GAVIONES4"/>
      <sheetName val="S700_1_Demarcacion4"/>
      <sheetName val="S700_2_Marca_víal4"/>
      <sheetName val="S701_1_tachas_reflectivas4"/>
      <sheetName val="S710_1_1_SEÑ_VERT__4"/>
      <sheetName val="S710_2_SEÑ_VERT_V4"/>
      <sheetName val="S710_1_2_SEÑ_VERT_4"/>
      <sheetName val="S730_1Defensas_4"/>
      <sheetName val="S800_2_CERCAS4"/>
      <sheetName val="S810_1_PROTECCION_TALUDES4"/>
      <sheetName val="S900_2Trans_explan4"/>
      <sheetName val="Tratamiento_fisuras4"/>
      <sheetName val="MARCAS_VIALES4"/>
      <sheetName val="Geomalla_con_fibra_de_vidrio4"/>
      <sheetName val="Anclajes_pasivos_4#64"/>
      <sheetName val="SNP1-geomalla_fibra_Vidrio4"/>
      <sheetName val="SNP2-geomalla_Biaxial4"/>
      <sheetName val="SNP3_concreto_3500_4"/>
      <sheetName val="SNP4_CEM__ASFALTICO4"/>
      <sheetName val="SNP5_MTTO_RUTINARIO4"/>
      <sheetName val="SNP6_Drenes4"/>
      <sheetName val="SNP7_Anclajes_pasivos_4#64"/>
      <sheetName val="SNP8_Anclajes_activos_2_Tor4"/>
      <sheetName val="SNP9_Anclajes_activos_4_Tor4"/>
      <sheetName val="SNP10_MATERIAL_3&quot;_TRIT4"/>
      <sheetName val="SNP11_Material_Relleno4"/>
      <sheetName val="SNP12_CUNETAS_3_0004"/>
      <sheetName val="SNP13_PARCHEO4"/>
      <sheetName val="SNP14_SELLO_JUNTAS4"/>
      <sheetName val="SNP15_Pilotes4"/>
      <sheetName val="SNP16_EXCAV__PAVIMENTO4"/>
      <sheetName val="SNP17_TRANS_BASE4"/>
      <sheetName val="SNP18_AFIRMADO_3&quot;4"/>
      <sheetName val="alcantarilla_K69+1034"/>
      <sheetName val="alcantarilla_K68+4374"/>
      <sheetName val="alcantarilla_K67+4554"/>
      <sheetName val="BOX_110+520_PUENTE_EL_VERDE4"/>
      <sheetName val="Muro_K99+07034"/>
      <sheetName val="MURO_K104+4544"/>
      <sheetName val="Muro_K109+05704"/>
      <sheetName val="BOX_K4"/>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TORTA EST"/>
      <sheetName val="BD"/>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Paral. 1"/>
      <sheetName val="Paral. 2"/>
      <sheetName val="Paral. 3"/>
      <sheetName val="Paral.4"/>
      <sheetName val="REAJUSTESACTA1PROVI"/>
      <sheetName val="Tramo 2"/>
      <sheetName val="Accidentalidad"/>
      <sheetName val="Causa Posible"/>
      <sheetName val="Base de Datos"/>
      <sheetName val="Elementos Involucrados"/>
      <sheetName val="TARIFAS MATERIALES"/>
      <sheetName val="TARIFAS EQUIPOS "/>
      <sheetName val="TARIFA SALARIOS"/>
      <sheetName val="PRES"/>
      <sheetName val="SNP7 Anclajes pasivos6j_x0000_"/>
      <sheetName val="ó&gt;_x005f_x0000__x005f_x0001__x005f_x0000__x005f_x0000__"/>
      <sheetName val="CRA.MODI"/>
      <sheetName val="MYE OBRA"/>
      <sheetName val="LISTADO_APU"/>
      <sheetName val="Operation"/>
      <sheetName val="Inputs"/>
      <sheetName val="Concesionaria_-_Administrativo1"/>
      <sheetName val="Concesionaria_-_Sistemas1"/>
      <sheetName val="Control"/>
      <sheetName val="Construction"/>
      <sheetName val="MDC-1 COLOCACION "/>
      <sheetName val="D-20 COLOCACION "/>
      <sheetName val="TRANSPORTE MEZCLA ASFALTICA"/>
      <sheetName val="Fresado"/>
      <sheetName val="EXT microagomerado"/>
      <sheetName val="Hoja5"/>
      <sheetName val="Hoja3"/>
      <sheetName val="Hoja2"/>
      <sheetName val="Transportes"/>
      <sheetName val="Indicadores Y Listas"/>
      <sheetName val="Grafico Avance"/>
      <sheetName val="ó&gt;?_x0001_???j0$?#???j.$?#???L_x0012_Óu????"/>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refreshError="1"/>
      <sheetData sheetId="62" refreshError="1"/>
      <sheetData sheetId="63"/>
      <sheetData sheetId="64" refreshError="1"/>
      <sheetData sheetId="65" refreshError="1"/>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refreshError="1"/>
      <sheetData sheetId="281" refreshError="1"/>
      <sheetData sheetId="282" refreshError="1"/>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refreshError="1"/>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refreshError="1"/>
      <sheetData sheetId="396" refreshError="1"/>
      <sheetData sheetId="397" refreshError="1"/>
      <sheetData sheetId="398" refreshError="1"/>
      <sheetData sheetId="399" refreshError="1"/>
      <sheetData sheetId="400" refreshError="1"/>
      <sheetData sheetId="401" refreshError="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sheetData sheetId="689" refreshError="1"/>
      <sheetData sheetId="690" refreshError="1"/>
      <sheetData sheetId="691" refreshError="1"/>
      <sheetData sheetId="692" refreshError="1"/>
      <sheetData sheetId="693"/>
      <sheetData sheetId="694"/>
      <sheetData sheetId="695"/>
      <sheetData sheetId="696"/>
      <sheetData sheetId="697"/>
      <sheetData sheetId="698"/>
      <sheetData sheetId="699"/>
      <sheetData sheetId="700"/>
      <sheetData sheetId="701"/>
      <sheetData sheetId="702"/>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sheetData sheetId="1040"/>
      <sheetData sheetId="1041"/>
      <sheetData sheetId="1042"/>
      <sheetData sheetId="1043" refreshError="1"/>
      <sheetData sheetId="1044"/>
      <sheetData sheetId="1045"/>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es"/>
      <sheetName val="UNITARIOS"/>
      <sheetName val="PRESUPUESTO"/>
      <sheetName val="PRESUPUESTO HUGO"/>
      <sheetName val="Hoja3"/>
    </sheetNames>
    <sheetDataSet>
      <sheetData sheetId="0" refreshError="1"/>
      <sheetData sheetId="1" refreshError="1"/>
      <sheetData sheetId="2" refreshError="1"/>
      <sheetData sheetId="3" refreshError="1"/>
      <sheetData sheetId="4"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DAD"/>
      <sheetName val="TRM"/>
      <sheetName val="REAL"/>
      <sheetName val="PROYECTADO"/>
      <sheetName val="COMPARATIVO G$"/>
      <sheetName val="COMPARATIVO MUS$"/>
      <sheetName val="P&amp;G ADM. MES98REAL"/>
      <sheetName val="P&amp;G ADM MES 99PRES"/>
      <sheetName val="P&amp;G ADM. MES-99PROY"/>
      <sheetName val="PV-MENSUAL-1999PRES"/>
      <sheetName val="PV-MENSUAL-1999PROY"/>
      <sheetName val="PV-MENSUAL-1998REAL"/>
      <sheetName val="PRECIOS"/>
      <sheetName val="VOLUMENES"/>
      <sheetName val="BALANCE"/>
      <sheetName val="CIC-NOV"/>
      <sheetName val="Montaje Mecanico"/>
      <sheetName val="DIAM TUB"/>
      <sheetName val="HERRAM"/>
      <sheetName val="API - 21206"/>
      <sheetName val="INSUMOS"/>
      <sheetName val="Calcs"/>
      <sheetName val="Motor data"/>
      <sheetName val="BASE OCTUBRE-2003"/>
      <sheetName val="IVATRI"/>
      <sheetName val="TABLERO"/>
      <sheetName val="INFORMACION "/>
      <sheetName val="Hoja3"/>
      <sheetName val="101"/>
      <sheetName val="R353-354"/>
      <sheetName val="R352"/>
      <sheetName val="Company"/>
      <sheetName val="Tbg Tally"/>
      <sheetName val="Reverse Tally"/>
      <sheetName val="counters"/>
      <sheetName val="SER0395"/>
      <sheetName val="DATOS_PIMS"/>
      <sheetName val="Parámetros Formato"/>
      <sheetName val="Puntos"/>
      <sheetName val="POR HMR"/>
      <sheetName val="POR MERIT"/>
      <sheetName val="DATOS"/>
      <sheetName val="TARIFAS"/>
      <sheetName val="RESUMEN"/>
      <sheetName val="PPTOINICIA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ETAPA I"/>
      <sheetName val="SEGUIMIENTO"/>
      <sheetName val="COMPILED"/>
      <sheetName val="resume"/>
      <sheetName val="MEMORIA DE CALCULO - ENTREGA-up"/>
    </sheetNames>
    <sheetDataSet>
      <sheetData sheetId="0"/>
      <sheetData sheetId="1" refreshError="1"/>
      <sheetData sheetId="2" refreshError="1"/>
      <sheetData sheetId="3" refreshError="1"/>
      <sheetData sheetId="4"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DICE"/>
      <sheetName val="SUMINISTROS"/>
      <sheetName val="200P1"/>
      <sheetName val="200P2"/>
      <sheetName val="200.1"/>
      <sheetName val="200.2"/>
      <sheetName val="201.1"/>
      <sheetName val="201.2"/>
      <sheetName val="201.3"/>
      <sheetName val="201.3P"/>
      <sheetName val="201.4"/>
      <sheetName val="201.5"/>
      <sheetName val="201.6"/>
      <sheetName val="201.7"/>
      <sheetName val="201.8"/>
      <sheetName val="201.9"/>
      <sheetName val="201.10"/>
      <sheetName val="201.11"/>
      <sheetName val="201.12"/>
      <sheetName val="201.13"/>
      <sheetName val="201.14"/>
      <sheetName val="201.15"/>
      <sheetName val="201.16"/>
      <sheetName val="201.17"/>
      <sheetName val="201.18"/>
      <sheetName val="201.19"/>
      <sheetName val="201.20"/>
      <sheetName val="201.21"/>
      <sheetName val="201.22"/>
      <sheetName val="210.1.1"/>
      <sheetName val="210.1.2"/>
      <sheetName val="210.2.1"/>
      <sheetName val="210.2.2"/>
      <sheetName val="210.2.3"/>
      <sheetName val="210.2.4"/>
      <sheetName val="211.1"/>
      <sheetName val="220.1"/>
      <sheetName val="221.1"/>
      <sheetName val="221.2"/>
      <sheetName val="225P"/>
      <sheetName val="230.1"/>
      <sheetName val="230.2"/>
      <sheetName val="231.1"/>
      <sheetName val="232.1"/>
      <sheetName val="234.1"/>
      <sheetName val="310.1"/>
      <sheetName val="311.1"/>
      <sheetName val="311P1"/>
      <sheetName val="311P2"/>
      <sheetName val="311P3"/>
      <sheetName val="312.1"/>
      <sheetName val="312.2"/>
      <sheetName val="312.3"/>
      <sheetName val="312.4"/>
      <sheetName val="320.1"/>
      <sheetName val="320.2"/>
      <sheetName val="330.1"/>
      <sheetName val="330.2"/>
      <sheetName val="340.1"/>
      <sheetName val="340.2"/>
      <sheetName val="340.3"/>
      <sheetName val="341.1"/>
      <sheetName val="341.2"/>
      <sheetName val="342.1"/>
      <sheetName val="341.1P"/>
      <sheetName val="410.1"/>
      <sheetName val="410.2"/>
      <sheetName val="411.1"/>
      <sheetName val="411.2"/>
      <sheetName val="411.3"/>
      <sheetName val="414.1"/>
      <sheetName val="414.2"/>
      <sheetName val="414.3"/>
      <sheetName val="414.4"/>
      <sheetName val="414.5"/>
      <sheetName val="415.1"/>
      <sheetName val="420.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34P"/>
      <sheetName val="440.1"/>
      <sheetName val="440.1P"/>
      <sheetName val="440.2"/>
      <sheetName val="440.2P"/>
      <sheetName val="440.3"/>
      <sheetName val="440.3P"/>
      <sheetName val="440.4"/>
      <sheetName val="441.1"/>
      <sheetName val="441.1P"/>
      <sheetName val="441.2"/>
      <sheetName val="441.2P"/>
      <sheetName val="441.3"/>
      <sheetName val="441.3P"/>
      <sheetName val="441.4"/>
      <sheetName val="450.1"/>
      <sheetName val="450.1P"/>
      <sheetName val="450.2"/>
      <sheetName val="450.2P"/>
      <sheetName val="450.3"/>
      <sheetName val="450.3P"/>
      <sheetName val="450.4"/>
      <sheetName val="450.5"/>
      <sheetName val="450.6"/>
      <sheetName val="450.7"/>
      <sheetName val="450.8"/>
      <sheetName val="450.9"/>
      <sheetName val="450.9P"/>
      <sheetName val="451.1"/>
      <sheetName val="451.1P"/>
      <sheetName val="451.2"/>
      <sheetName val="451.2P"/>
      <sheetName val="451.3"/>
      <sheetName val="451.3P"/>
      <sheetName val="451.4"/>
      <sheetName val="452.1"/>
      <sheetName val="452.1P"/>
      <sheetName val="452.2"/>
      <sheetName val="452.2P"/>
      <sheetName val="452.3"/>
      <sheetName val="452.3P"/>
      <sheetName val="452.4"/>
      <sheetName val="452.4P"/>
      <sheetName val="453.1"/>
      <sheetName val="460.1"/>
      <sheetName val="460.1P"/>
      <sheetName val="461.1"/>
      <sheetName val="461.2"/>
      <sheetName val="462.1"/>
      <sheetName val="462.1.1"/>
      <sheetName val="462.2"/>
      <sheetName val="464.1"/>
      <sheetName val="464.2"/>
      <sheetName val="464.3"/>
      <sheetName val="464.4"/>
      <sheetName val="465.1"/>
      <sheetName val="466.1"/>
      <sheetName val="466.2"/>
      <sheetName val="500.1"/>
      <sheetName val="501.1"/>
      <sheetName val="510.1"/>
      <sheetName val="510P1"/>
      <sheetName val="510P2"/>
      <sheetName val="510P3"/>
      <sheetName val="600.1"/>
      <sheetName val="600.2"/>
      <sheetName val="600.3"/>
      <sheetName val="600.4"/>
      <sheetName val="600.4P"/>
      <sheetName val="600.5"/>
      <sheetName val="600.5P"/>
      <sheetName val="610.1"/>
      <sheetName val="610.2"/>
      <sheetName val="620.1"/>
      <sheetName val="620.1P"/>
      <sheetName val="620.2"/>
      <sheetName val="620.2P"/>
      <sheetName val="620.3."/>
      <sheetName val="620.3"/>
      <sheetName val="621.1"/>
      <sheetName val="621.2"/>
      <sheetName val="621.3"/>
      <sheetName val="621.4"/>
      <sheetName val="621.5"/>
      <sheetName val="621.5P"/>
      <sheetName val="621.6"/>
      <sheetName val="621.7P"/>
      <sheetName val="622.1"/>
      <sheetName val="622.2"/>
      <sheetName val="622.3"/>
      <sheetName val="622.4"/>
      <sheetName val="622.5"/>
      <sheetName val="623.1"/>
      <sheetName val="623.1."/>
      <sheetName val="630.1"/>
      <sheetName val="630.2"/>
      <sheetName val="630.3"/>
      <sheetName val="630.4"/>
      <sheetName val="630.5"/>
      <sheetName val="630.6"/>
      <sheetName val="630.7"/>
      <sheetName val="630.1P"/>
      <sheetName val="630.2P"/>
      <sheetName val="630.3P"/>
      <sheetName val="630.8P"/>
      <sheetName val="632.1"/>
      <sheetName val="632.1P"/>
      <sheetName val="632P"/>
      <sheetName val="640.1"/>
      <sheetName val="640.2"/>
      <sheetName val="641.1"/>
      <sheetName val="641.2"/>
      <sheetName val="641P"/>
      <sheetName val="642.1"/>
      <sheetName val="642.2"/>
      <sheetName val="642P1"/>
      <sheetName val="642P2"/>
      <sheetName val="642P3"/>
      <sheetName val="650.1"/>
      <sheetName val="650.2"/>
      <sheetName val="650.3"/>
      <sheetName val="650.4"/>
      <sheetName val="660.1"/>
      <sheetName val="660.2"/>
      <sheetName val="660.3"/>
      <sheetName val="661.1"/>
      <sheetName val="662.1"/>
      <sheetName val="662.2"/>
      <sheetName val="670.1"/>
      <sheetName val="670.2"/>
      <sheetName val="671.1"/>
      <sheetName val="671.2"/>
      <sheetName val="672.1"/>
      <sheetName val="673.1"/>
      <sheetName val="673.2"/>
      <sheetName val="673.3"/>
      <sheetName val="674.1"/>
      <sheetName val="674.2"/>
      <sheetName val="676P"/>
      <sheetName val="680.1"/>
      <sheetName val="680.2"/>
      <sheetName val="680.3"/>
      <sheetName val="681.1"/>
      <sheetName val="682.1"/>
      <sheetName val="682P"/>
      <sheetName val="683P"/>
      <sheetName val="690.1"/>
      <sheetName val="690.1P"/>
      <sheetName val="700.1"/>
      <sheetName val="700.2"/>
      <sheetName val="700.3"/>
      <sheetName val="700.4"/>
      <sheetName val="700P"/>
      <sheetName val="701.1"/>
      <sheetName val="710.1"/>
      <sheetName val="710.2"/>
      <sheetName val="710.3"/>
      <sheetName val="720.1"/>
      <sheetName val="730.1"/>
      <sheetName val="730.2"/>
      <sheetName val="730.3"/>
      <sheetName val="731.1"/>
      <sheetName val="740.1"/>
      <sheetName val="741.1"/>
      <sheetName val="800.1"/>
      <sheetName val="800.2"/>
      <sheetName val="800.3"/>
      <sheetName val="800.4"/>
      <sheetName val="800P"/>
      <sheetName val="801.1"/>
      <sheetName val="801.2"/>
      <sheetName val="801.3"/>
      <sheetName val="801.4"/>
      <sheetName val="801.5"/>
      <sheetName val="801.6"/>
      <sheetName val="801.7"/>
      <sheetName val="810.1"/>
      <sheetName val="810.2"/>
      <sheetName val="810.3"/>
      <sheetName val="811.1"/>
      <sheetName val="812.1"/>
      <sheetName val="815P"/>
      <sheetName val="900.1"/>
      <sheetName val="900.2"/>
      <sheetName val="9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30"/>
      <sheetName val="231"/>
      <sheetName val="232"/>
      <sheetName val="233"/>
      <sheetName val="234"/>
      <sheetName val="235"/>
      <sheetName val="236"/>
      <sheetName val="237"/>
      <sheetName val="240"/>
      <sheetName val="241"/>
      <sheetName val="242"/>
      <sheetName val="243"/>
      <sheetName val="244"/>
      <sheetName val="245"/>
      <sheetName val="246"/>
      <sheetName val="247"/>
      <sheetName val="248"/>
      <sheetName val="250"/>
      <sheetName val="251"/>
      <sheetName val="252"/>
      <sheetName val="253"/>
      <sheetName val="254"/>
      <sheetName val="260"/>
      <sheetName val="261"/>
      <sheetName val="262"/>
      <sheetName val="263"/>
      <sheetName val="264"/>
      <sheetName val="265"/>
      <sheetName val="270"/>
      <sheetName val="271"/>
      <sheetName val="272"/>
      <sheetName val="273"/>
      <sheetName val="274"/>
      <sheetName val="275"/>
      <sheetName val="276"/>
      <sheetName val="280"/>
      <sheetName val="282"/>
      <sheetName val="283"/>
      <sheetName val="284"/>
      <sheetName val="285"/>
      <sheetName val="286"/>
      <sheetName val="288"/>
      <sheetName val="290"/>
      <sheetName val="320"/>
      <sheetName val="321"/>
      <sheetName val="322"/>
      <sheetName val="323"/>
      <sheetName val="324"/>
      <sheetName val="326"/>
      <sheetName val="327"/>
      <sheetName val="328"/>
      <sheetName val="329"/>
      <sheetName val="330"/>
      <sheetName val="331"/>
      <sheetName val="332"/>
      <sheetName val="333"/>
      <sheetName val="334"/>
      <sheetName val="335"/>
      <sheetName val="336"/>
      <sheetName val="337"/>
      <sheetName val="338"/>
      <sheetName val="340"/>
      <sheetName val="341"/>
      <sheetName val="342"/>
      <sheetName val="343"/>
      <sheetName val="344"/>
      <sheetName val="350"/>
      <sheetName val="351"/>
      <sheetName val="352"/>
      <sheetName val="353"/>
      <sheetName val="354"/>
      <sheetName val="355"/>
      <sheetName val="356"/>
      <sheetName val="357"/>
      <sheetName val="358"/>
      <sheetName val="370"/>
      <sheetName val="372"/>
      <sheetName val="373"/>
      <sheetName val="374"/>
      <sheetName val="375"/>
      <sheetName val="376"/>
      <sheetName val="377"/>
      <sheetName val="378"/>
      <sheetName val="379"/>
      <sheetName val="380"/>
      <sheetName val="500"/>
      <sheetName val="501"/>
      <sheetName val="502"/>
      <sheetName val="503"/>
      <sheetName val="504"/>
      <sheetName val="505"/>
      <sheetName val="506"/>
      <sheetName val="507"/>
      <sheetName val="508"/>
      <sheetName val="509"/>
      <sheetName val="510"/>
      <sheetName val="511"/>
      <sheetName val="512"/>
      <sheetName val="513"/>
      <sheetName val="514"/>
      <sheetName val="515"/>
      <sheetName val="516"/>
      <sheetName val="517"/>
      <sheetName val="518"/>
      <sheetName val="519"/>
      <sheetName val="520"/>
      <sheetName val="521"/>
      <sheetName val="522"/>
      <sheetName val="523"/>
      <sheetName val="524"/>
      <sheetName val="525"/>
      <sheetName val="526"/>
      <sheetName val="527"/>
      <sheetName val="528"/>
      <sheetName val="529"/>
      <sheetName val="530"/>
      <sheetName val="531"/>
      <sheetName val="532"/>
      <sheetName val="533"/>
      <sheetName val="534"/>
      <sheetName val="535"/>
      <sheetName val="536"/>
      <sheetName val="537"/>
      <sheetName val="538"/>
      <sheetName val="539"/>
      <sheetName val="540"/>
      <sheetName val="541"/>
      <sheetName val="542"/>
      <sheetName val="543"/>
      <sheetName val="544"/>
      <sheetName val="545"/>
      <sheetName val="546"/>
      <sheetName val="547"/>
      <sheetName val="548"/>
      <sheetName val="549"/>
      <sheetName val="555"/>
      <sheetName val="556"/>
      <sheetName val="557"/>
      <sheetName val="558"/>
      <sheetName val="559"/>
      <sheetName val="601"/>
      <sheetName val="602"/>
      <sheetName val="603"/>
      <sheetName val="604"/>
      <sheetName val="605"/>
      <sheetName val="606"/>
      <sheetName val="610"/>
      <sheetName val="611"/>
      <sheetName val="612"/>
      <sheetName val="696"/>
      <sheetName val="697"/>
      <sheetName val="698"/>
      <sheetName val="699"/>
      <sheetName val="700"/>
      <sheetName val="701"/>
      <sheetName val="702"/>
      <sheetName val="703"/>
      <sheetName val="704"/>
      <sheetName val="705"/>
      <sheetName val="706"/>
      <sheetName val="707"/>
      <sheetName val="708"/>
      <sheetName val="709"/>
      <sheetName val="710"/>
      <sheetName val="711"/>
      <sheetName val="712"/>
      <sheetName val="713"/>
      <sheetName val="714"/>
      <sheetName val="715"/>
      <sheetName val="716"/>
      <sheetName val="717"/>
      <sheetName val="718"/>
      <sheetName val="719"/>
      <sheetName val="720"/>
      <sheetName val="721"/>
      <sheetName val="722"/>
      <sheetName val="723"/>
      <sheetName val="724"/>
      <sheetName val="725"/>
      <sheetName val="726"/>
      <sheetName val="727"/>
      <sheetName val="728"/>
      <sheetName val="729"/>
      <sheetName val="730"/>
      <sheetName val="731"/>
      <sheetName val="732"/>
      <sheetName val="733"/>
      <sheetName val="734"/>
      <sheetName val="735"/>
      <sheetName val="736"/>
      <sheetName val="737"/>
      <sheetName val="738"/>
      <sheetName val="739"/>
      <sheetName val="740"/>
      <sheetName val="741"/>
      <sheetName val="750"/>
      <sheetName val="751"/>
      <sheetName val="752"/>
      <sheetName val="753"/>
      <sheetName val="754"/>
      <sheetName val="755"/>
      <sheetName val="756"/>
      <sheetName val="757"/>
      <sheetName val="758"/>
      <sheetName val="759"/>
      <sheetName val="760"/>
      <sheetName val="761"/>
      <sheetName val="762"/>
      <sheetName val="763"/>
      <sheetName val="764"/>
      <sheetName val="765"/>
      <sheetName val="770"/>
      <sheetName val="771"/>
      <sheetName val="772"/>
      <sheetName val="773"/>
      <sheetName val="774"/>
      <sheetName val="780"/>
      <sheetName val="781"/>
      <sheetName val="782"/>
      <sheetName val="783"/>
      <sheetName val="790"/>
      <sheetName val="791"/>
      <sheetName val="792"/>
      <sheetName val="793"/>
      <sheetName val="794"/>
      <sheetName val="796"/>
      <sheetName val="797"/>
      <sheetName val="798"/>
      <sheetName val="799"/>
      <sheetName val="802"/>
      <sheetName val="803"/>
      <sheetName val="804"/>
      <sheetName val="805"/>
      <sheetName val="820"/>
      <sheetName val="821"/>
      <sheetName val="822"/>
      <sheetName val="823"/>
      <sheetName val="824"/>
      <sheetName val="827"/>
      <sheetName val="828"/>
      <sheetName val="829"/>
      <sheetName val="830"/>
      <sheetName val="831"/>
      <sheetName val="832"/>
      <sheetName val="833"/>
      <sheetName val="834"/>
      <sheetName val="835"/>
      <sheetName val="836"/>
      <sheetName val="837"/>
      <sheetName val="838"/>
      <sheetName val="839"/>
      <sheetName val="841"/>
      <sheetName val="843"/>
      <sheetName val="845"/>
      <sheetName val="846"/>
      <sheetName val="847"/>
      <sheetName val="848"/>
      <sheetName val="849"/>
      <sheetName val="855"/>
      <sheetName val="856"/>
      <sheetName val="857"/>
      <sheetName val="858"/>
      <sheetName val="860"/>
      <sheetName val="861"/>
      <sheetName val="862"/>
      <sheetName val="863"/>
      <sheetName val="868"/>
      <sheetName val="869"/>
      <sheetName val="870"/>
      <sheetName val="871"/>
      <sheetName val="872"/>
      <sheetName val="875"/>
      <sheetName val="876"/>
      <sheetName val="877"/>
      <sheetName val="880"/>
      <sheetName val="881"/>
      <sheetName val="883"/>
      <sheetName val="884"/>
      <sheetName val="886"/>
      <sheetName val="887"/>
      <sheetName val="890"/>
      <sheetName val="891"/>
      <sheetName val="892"/>
      <sheetName val="893"/>
      <sheetName val="894"/>
      <sheetName val="895"/>
      <sheetName val="896"/>
      <sheetName val="897"/>
      <sheetName val="898"/>
      <sheetName val="899"/>
      <sheetName val="900"/>
      <sheetName val="901"/>
      <sheetName val="910"/>
      <sheetName val="911"/>
      <sheetName val="912"/>
      <sheetName val="913"/>
      <sheetName val="914"/>
      <sheetName val="915"/>
      <sheetName val="918"/>
      <sheetName val="919"/>
      <sheetName val="920"/>
      <sheetName val="921"/>
      <sheetName val="924"/>
      <sheetName val="925"/>
      <sheetName val="926"/>
      <sheetName val="927"/>
      <sheetName val="930"/>
      <sheetName val="931"/>
      <sheetName val="932"/>
      <sheetName val="933"/>
      <sheetName val="936"/>
      <sheetName val="937"/>
      <sheetName val="938"/>
      <sheetName val="939"/>
      <sheetName val="948"/>
      <sheetName val="949"/>
      <sheetName val="950"/>
      <sheetName val="951"/>
      <sheetName val="952"/>
      <sheetName val="955"/>
      <sheetName val="956"/>
      <sheetName val="957"/>
      <sheetName val="958"/>
      <sheetName val="959"/>
      <sheetName val="960"/>
      <sheetName val="961"/>
      <sheetName val="962"/>
      <sheetName val="963"/>
      <sheetName val="964"/>
      <sheetName val="965"/>
      <sheetName val="966"/>
      <sheetName val="967"/>
      <sheetName val="968"/>
      <sheetName val="969"/>
      <sheetName val="970"/>
      <sheetName val="971"/>
      <sheetName val="972"/>
      <sheetName val="973"/>
      <sheetName val="974"/>
      <sheetName val="975"/>
      <sheetName val="976"/>
      <sheetName val="977"/>
      <sheetName val="978"/>
      <sheetName val="979"/>
      <sheetName val="980"/>
      <sheetName val="981"/>
      <sheetName val="982"/>
      <sheetName val="983"/>
      <sheetName val="984"/>
      <sheetName val="985"/>
      <sheetName val="986"/>
      <sheetName val="987"/>
      <sheetName val="988"/>
      <sheetName val="989"/>
      <sheetName val="990"/>
      <sheetName val="991"/>
      <sheetName val="992"/>
      <sheetName val="993"/>
      <sheetName val="994"/>
      <sheetName val="995"/>
      <sheetName val="996"/>
      <sheetName val="997"/>
      <sheetName val="998"/>
      <sheetName val="999"/>
      <sheetName val="1000"/>
      <sheetName val="1001"/>
      <sheetName val="1002"/>
      <sheetName val="1003"/>
      <sheetName val="1004"/>
      <sheetName val="1005"/>
      <sheetName val="1006"/>
      <sheetName val="1007"/>
      <sheetName val="1008"/>
      <sheetName val="1009"/>
      <sheetName val="1010"/>
      <sheetName val="1011"/>
      <sheetName val="1076"/>
      <sheetName val="1077"/>
      <sheetName val="1078"/>
      <sheetName val="1079"/>
      <sheetName val="1080"/>
      <sheetName val="1081"/>
      <sheetName val="1082"/>
      <sheetName val="1084"/>
      <sheetName val="1085"/>
      <sheetName val="1086"/>
      <sheetName val="1096"/>
      <sheetName val="1100"/>
      <sheetName val="1104"/>
      <sheetName val="1107"/>
      <sheetName val="1126"/>
      <sheetName val="1127"/>
      <sheetName val="1128"/>
      <sheetName val="1129"/>
      <sheetName val="1130"/>
      <sheetName val="1132"/>
      <sheetName val="1133"/>
      <sheetName val="1134"/>
      <sheetName val="1135"/>
      <sheetName val="1136"/>
      <sheetName val="1137"/>
      <sheetName val="1138"/>
      <sheetName val="1139"/>
      <sheetName val="1140"/>
      <sheetName val="1141"/>
      <sheetName val="1142"/>
      <sheetName val="1143"/>
      <sheetName val="1144"/>
      <sheetName val="1145"/>
      <sheetName val="1146"/>
      <sheetName val="1147"/>
      <sheetName val="1148"/>
      <sheetName val="1149"/>
      <sheetName val="1150"/>
      <sheetName val="1160"/>
      <sheetName val="1161"/>
      <sheetName val="1162"/>
      <sheetName val="1163"/>
      <sheetName val="1164"/>
      <sheetName val="1165"/>
      <sheetName val="1168"/>
      <sheetName val="1169"/>
      <sheetName val="1170"/>
      <sheetName val="1175"/>
      <sheetName val="1180"/>
      <sheetName val="1182"/>
      <sheetName val="1200"/>
      <sheetName val="1201"/>
      <sheetName val="1202"/>
      <sheetName val="1204"/>
      <sheetName val="1205"/>
      <sheetName val="1206"/>
      <sheetName val="1207"/>
      <sheetName val="1208"/>
      <sheetName val="1209"/>
      <sheetName val="1210"/>
      <sheetName val="1211"/>
      <sheetName val="1212"/>
      <sheetName val="1213"/>
      <sheetName val="1214"/>
      <sheetName val="1215"/>
      <sheetName val="1216"/>
      <sheetName val="1217"/>
      <sheetName val="1218"/>
      <sheetName val="1219"/>
      <sheetName val="1220"/>
      <sheetName val="1221"/>
      <sheetName val="1222"/>
      <sheetName val="1223"/>
      <sheetName val="1224"/>
      <sheetName val="1226"/>
      <sheetName val="1228"/>
      <sheetName val="1229"/>
      <sheetName val="1230"/>
      <sheetName val="1231"/>
      <sheetName val="1232"/>
      <sheetName val="1233"/>
      <sheetName val="1234"/>
      <sheetName val="1235"/>
      <sheetName val="1237"/>
      <sheetName val="1239"/>
      <sheetName val="1241"/>
      <sheetName val="1243"/>
      <sheetName val="1245"/>
      <sheetName val="1247"/>
      <sheetName val="1249"/>
      <sheetName val="1251"/>
      <sheetName val="1255"/>
      <sheetName val="1260"/>
      <sheetName val="1265"/>
      <sheetName val="1270"/>
      <sheetName val="1275"/>
      <sheetName val="RES"/>
      <sheetName val="1280"/>
      <sheetName val="1285"/>
      <sheetName val="1290"/>
      <sheetName val="1295"/>
      <sheetName val="1300"/>
      <sheetName val="161"/>
      <sheetName val="162"/>
      <sheetName val="163"/>
      <sheetName val="164"/>
      <sheetName val="170"/>
      <sheetName val="171"/>
      <sheetName val="172"/>
      <sheetName val="173"/>
      <sheetName val="174"/>
      <sheetName val="175"/>
      <sheetName val="176"/>
      <sheetName val="177"/>
      <sheetName val="178"/>
      <sheetName val="179"/>
      <sheetName val="180"/>
      <sheetName val="190"/>
      <sheetName val="191"/>
      <sheetName val="192"/>
      <sheetName val="193"/>
      <sheetName val="194"/>
      <sheetName val="195"/>
      <sheetName val="196"/>
      <sheetName val="197"/>
      <sheetName val="198"/>
      <sheetName val="199"/>
      <sheetName val="200"/>
      <sheetName val="201"/>
      <sheetName val="202"/>
      <sheetName val="203"/>
      <sheetName val="204"/>
      <sheetName val="205"/>
      <sheetName val="206"/>
      <sheetName val="112"/>
      <sheetName val="113"/>
      <sheetName val="114"/>
      <sheetName val="115"/>
      <sheetName val="116"/>
      <sheetName val="117"/>
      <sheetName val="118"/>
      <sheetName val="119"/>
      <sheetName val="120"/>
      <sheetName val="121"/>
      <sheetName val="122"/>
      <sheetName val="123"/>
      <sheetName val="124"/>
      <sheetName val="125"/>
      <sheetName val="126"/>
      <sheetName val="129"/>
      <sheetName val="130"/>
      <sheetName val="131"/>
      <sheetName val="132"/>
      <sheetName val="133"/>
      <sheetName val="134"/>
      <sheetName val="135"/>
      <sheetName val="136"/>
      <sheetName val="137"/>
      <sheetName val="138"/>
      <sheetName val="139"/>
      <sheetName val="140"/>
      <sheetName val="141"/>
      <sheetName val="142"/>
      <sheetName val="150"/>
      <sheetName val="151"/>
      <sheetName val="153"/>
      <sheetName val="156"/>
      <sheetName val="157"/>
      <sheetName val="158"/>
      <sheetName val="159"/>
      <sheetName val="160"/>
      <sheetName val="100"/>
      <sheetName val="101"/>
      <sheetName val="102"/>
      <sheetName val="103"/>
      <sheetName val="104"/>
      <sheetName val="105"/>
      <sheetName val="106"/>
      <sheetName val="107"/>
      <sheetName val="108"/>
      <sheetName val="109"/>
      <sheetName val="110"/>
      <sheetName val="111"/>
      <sheetName val="90"/>
      <sheetName val="91"/>
      <sheetName val="92"/>
      <sheetName val="93"/>
      <sheetName val="94"/>
      <sheetName val="95"/>
      <sheetName val="96"/>
      <sheetName val="97"/>
      <sheetName val="98"/>
      <sheetName val="99"/>
      <sheetName val="80"/>
      <sheetName val="81"/>
      <sheetName val="82"/>
      <sheetName val="83"/>
      <sheetName val="84"/>
      <sheetName val="85"/>
      <sheetName val="86"/>
      <sheetName val="87"/>
      <sheetName val="88"/>
      <sheetName val="89"/>
      <sheetName val="70"/>
      <sheetName val="71"/>
      <sheetName val="76"/>
      <sheetName val="77"/>
      <sheetName val="78"/>
      <sheetName val="79"/>
      <sheetName val="60"/>
      <sheetName val="61"/>
      <sheetName val="62"/>
      <sheetName val="63"/>
      <sheetName val="64"/>
      <sheetName val="65"/>
      <sheetName val="66"/>
      <sheetName val="67"/>
      <sheetName val="68"/>
      <sheetName val="69"/>
      <sheetName val="50"/>
      <sheetName val="51"/>
      <sheetName val="52"/>
      <sheetName val="53"/>
      <sheetName val="54"/>
      <sheetName val="55"/>
      <sheetName val="56"/>
      <sheetName val="57"/>
      <sheetName val="58"/>
      <sheetName val="59"/>
      <sheetName val="40"/>
      <sheetName val="41"/>
      <sheetName val="42"/>
      <sheetName val="43"/>
      <sheetName val="44"/>
      <sheetName val="45"/>
      <sheetName val="46"/>
      <sheetName val="47"/>
      <sheetName val="48"/>
      <sheetName val="49"/>
      <sheetName val="20"/>
      <sheetName val="21"/>
      <sheetName val="22"/>
      <sheetName val="23"/>
      <sheetName val="25"/>
      <sheetName val="26"/>
      <sheetName val="27"/>
      <sheetName val="29"/>
      <sheetName val="30"/>
      <sheetName val="31"/>
      <sheetName val="33"/>
      <sheetName val="34"/>
      <sheetName val="35"/>
      <sheetName val="36"/>
      <sheetName val="1"/>
      <sheetName val="2"/>
      <sheetName val="3"/>
      <sheetName val="4"/>
      <sheetName val="5"/>
      <sheetName val="6"/>
      <sheetName val="7"/>
      <sheetName val="8"/>
      <sheetName val="9"/>
      <sheetName val="10"/>
      <sheetName val="11"/>
      <sheetName val="12"/>
      <sheetName val="13"/>
      <sheetName val="14"/>
      <sheetName val="15"/>
      <sheetName val="MAT"/>
      <sheetName val="Materi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TO.OFICIAL "/>
      <sheetName val="INTERV"/>
      <sheetName val="PRESUPUESTO DE OBRA"/>
      <sheetName val="MEMORIA DE CANTIDADES"/>
      <sheetName val="INDICE"/>
      <sheetName val="Ítem"/>
      <sheetName val="Densidades"/>
      <sheetName val="Materiales"/>
      <sheetName val="Equipo"/>
      <sheetName val="Otros"/>
      <sheetName val="Fuentes materiales"/>
      <sheetName val="1.1"/>
      <sheetName val="1.2"/>
      <sheetName val="1.3"/>
      <sheetName val="201.15"/>
      <sheetName val="200.2"/>
      <sheetName val="201.16"/>
      <sheetName val="320.1"/>
      <sheetName val="330.1"/>
      <sheetName val="600.4"/>
      <sheetName val="600.5"/>
      <sheetName val="340.2"/>
      <sheetName val="341.1"/>
      <sheetName val="341.2"/>
      <sheetName val="342.1"/>
      <sheetName val="410.1"/>
      <sheetName val="410.2"/>
      <sheetName val="411.1"/>
      <sheetName val="411.2"/>
      <sheetName val="411.3"/>
      <sheetName val="414.1"/>
      <sheetName val="414.2"/>
      <sheetName val="414.3"/>
      <sheetName val="414.4"/>
      <sheetName val="414.5"/>
      <sheetName val="415.1"/>
      <sheetName val="420.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1COMPRADA"/>
      <sheetName val="440.2"/>
      <sheetName val="440.2COMPRADA"/>
      <sheetName val="440.3"/>
      <sheetName val="440.3COMPRADA"/>
      <sheetName val="440.4"/>
      <sheetName val="441.1"/>
      <sheetName val="441.1COMPRADA"/>
      <sheetName val="441.2"/>
      <sheetName val="441.2COMPRADA"/>
      <sheetName val="441.3"/>
      <sheetName val="441.3COMPRADA"/>
      <sheetName val="441.4"/>
      <sheetName val="450.1"/>
      <sheetName val="450.1P COMPRADA"/>
      <sheetName val="450.2P"/>
      <sheetName val="450.3"/>
      <sheetName val="450.3P COMPRADA"/>
      <sheetName val="450.4"/>
      <sheetName val="450.5"/>
      <sheetName val="450.6"/>
      <sheetName val="450.7"/>
      <sheetName val="450.8"/>
      <sheetName val="450.9"/>
      <sheetName val="450.9P"/>
      <sheetName val="451.1"/>
      <sheetName val="451.1P COMPRADA"/>
      <sheetName val="451.2"/>
      <sheetName val="451.2P COMPRADA"/>
      <sheetName val="451.3"/>
      <sheetName val="451.3P COMPRADA "/>
      <sheetName val="451.4"/>
      <sheetName val="452.1"/>
      <sheetName val="452.1P COMPRADA"/>
      <sheetName val="452.2"/>
      <sheetName val="452.2P COMPRADA "/>
      <sheetName val="452.3"/>
      <sheetName val="452.3P COMPRADA"/>
      <sheetName val="452.4"/>
      <sheetName val="452.4P COMPRADA"/>
      <sheetName val="453.1"/>
      <sheetName val="460.1"/>
      <sheetName val="600.1"/>
      <sheetName val="461.1"/>
      <sheetName val="461.2"/>
      <sheetName val="462.1"/>
      <sheetName val="464.1"/>
      <sheetName val="462.2"/>
      <sheetName val="464.2"/>
      <sheetName val="464.3"/>
      <sheetName val="464.4"/>
      <sheetName val="465.1"/>
      <sheetName val="466.1"/>
      <sheetName val="466.2"/>
      <sheetName val="500.1"/>
      <sheetName val="501.1"/>
      <sheetName val="510.1"/>
      <sheetName val="600.2"/>
      <sheetName val="600.3"/>
      <sheetName val="610.1"/>
      <sheetName val="610.2"/>
      <sheetName val="620.1"/>
      <sheetName val="620.2"/>
      <sheetName val="620.3"/>
      <sheetName val="621.1"/>
      <sheetName val="621.1P"/>
      <sheetName val="621.2"/>
      <sheetName val="621.3"/>
      <sheetName val="621.4"/>
      <sheetName val="621.5"/>
      <sheetName val="621.5.1"/>
      <sheetName val="621.6"/>
      <sheetName val="622.1"/>
      <sheetName val="622.2"/>
      <sheetName val="622.3"/>
      <sheetName val="622.4"/>
      <sheetName val="622.5"/>
      <sheetName val="623.1"/>
      <sheetName val="623.2"/>
      <sheetName val="630.1"/>
      <sheetName val="630.1 premez"/>
      <sheetName val="630.2"/>
      <sheetName val="630.2 premez"/>
      <sheetName val="630.6"/>
      <sheetName val="630.3"/>
      <sheetName val="630.3 premez"/>
      <sheetName val="630.4"/>
      <sheetName val="630.4 premez"/>
      <sheetName val="630.5"/>
      <sheetName val="630.6P"/>
      <sheetName val="630.7"/>
      <sheetName val="631.1"/>
      <sheetName val="632.1"/>
      <sheetName val="630.3 (2)"/>
      <sheetName val="640.1.1"/>
      <sheetName val="640.2.1"/>
      <sheetName val="641.1"/>
      <sheetName val="641.2"/>
      <sheetName val="642.1"/>
      <sheetName val="642.2"/>
      <sheetName val="650.1"/>
      <sheetName val="650.2"/>
      <sheetName val="650.3"/>
      <sheetName val="650.4"/>
      <sheetName val="660.1"/>
      <sheetName val="660.2"/>
      <sheetName val="660.3"/>
      <sheetName val="661.1.1"/>
      <sheetName val="661.1.2"/>
      <sheetName val="661.1P"/>
      <sheetName val="662.1"/>
      <sheetName val="662.2"/>
      <sheetName val="670.1"/>
      <sheetName val="670.2"/>
      <sheetName val="671.1"/>
      <sheetName val="671.2"/>
      <sheetName val="672.1"/>
      <sheetName val="673.1"/>
      <sheetName val="673.2"/>
      <sheetName val="673.3"/>
      <sheetName val="673.4.1P"/>
      <sheetName val="674.1"/>
      <sheetName val="674.2"/>
      <sheetName val="680.1"/>
      <sheetName val="680.2"/>
      <sheetName val="680.3"/>
      <sheetName val="681.1"/>
      <sheetName val="682.1"/>
      <sheetName val="690.1"/>
      <sheetName val="700.1"/>
      <sheetName val="700.2"/>
      <sheetName val="700.3"/>
      <sheetName val="700.4"/>
      <sheetName val="701.1"/>
      <sheetName val="710.1.1.1"/>
      <sheetName val="710.1.1.2"/>
      <sheetName val="710.1.1.3"/>
      <sheetName val="710.1.1.4"/>
      <sheetName val="710.1.1.5"/>
      <sheetName val="SEÑAL VERTICAL DE 75"/>
      <sheetName val="Señal vertical de 90"/>
      <sheetName val="710.2"/>
      <sheetName val="710.1.9.3 F"/>
      <sheetName val="720.1"/>
      <sheetName val="730.1"/>
      <sheetName val="730.2"/>
      <sheetName val="731.1"/>
      <sheetName val="740.1"/>
      <sheetName val="741.1P1"/>
      <sheetName val="741.1P2"/>
      <sheetName val="741.1P3"/>
      <sheetName val="800.1"/>
      <sheetName val="800.2"/>
      <sheetName val="800.3"/>
      <sheetName val="800.4"/>
      <sheetName val="801.1"/>
      <sheetName val="801.2"/>
      <sheetName val="801.3"/>
      <sheetName val="801.4"/>
      <sheetName val="801.5"/>
      <sheetName val="801.6"/>
      <sheetName val="801.7"/>
      <sheetName val="810.1"/>
      <sheetName val="810.2"/>
      <sheetName val="810.3"/>
      <sheetName val="811.1P1"/>
      <sheetName val="811.1P2"/>
      <sheetName val="811.1P3"/>
      <sheetName val="811.1P4"/>
      <sheetName val="811.1P5"/>
      <sheetName val="811.1P6"/>
      <sheetName val="811.1P7"/>
      <sheetName val="811.1P8"/>
      <sheetName val="811.1P9"/>
      <sheetName val="811.1P10"/>
      <sheetName val="811.1P11"/>
      <sheetName val="811.1P12"/>
      <sheetName val="811.1P13"/>
      <sheetName val="811.1P14"/>
      <sheetName val="812.1"/>
      <sheetName val="900.1"/>
      <sheetName val="900.2"/>
      <sheetName val="900.3"/>
      <sheetName val="concr C. A en obra"/>
      <sheetName val="concr C. B en obra"/>
      <sheetName val="concr C. C en obra"/>
      <sheetName val="concr C. D en obra"/>
      <sheetName val="concr C. E en obra"/>
      <sheetName val="concr C. F en obra"/>
      <sheetName val="mortero 1.3"/>
      <sheetName val="mortero 1.4"/>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aCCIDENTES DE 1995 - 1996.xls"/>
    </sheetNames>
    <definedNames>
      <definedName name="absc"/>
    </definedNames>
    <sheetDataSet>
      <sheetData sheetId="0" refreshError="1"/>
      <sheetData sheetId="1"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arios"/>
      <sheetName val="precios"/>
      <sheetName val="SANITARIA"/>
      <sheetName val="PLUVIAL"/>
    </sheetNames>
    <sheetDataSet>
      <sheetData sheetId="0"/>
      <sheetData sheetId="1"/>
      <sheetData sheetId="2"/>
      <sheetData sheetId="3"/>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Hoja1 (2)"/>
      <sheetName val="Hoja2 (2)"/>
      <sheetName val="Hoja3 (2)"/>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to oficial"/>
      <sheetName val="Equipo"/>
      <sheetName val="Materiales"/>
      <sheetName val="Otros"/>
      <sheetName val="201.7"/>
      <sheetName val="681.1P"/>
      <sheetName val="650.2"/>
      <sheetName val="650.4"/>
      <sheetName val="650.4.1"/>
      <sheetName val="220,1P"/>
      <sheetName val="SANDBLASTING"/>
      <sheetName val="Galvanizado"/>
      <sheetName val="P1"/>
      <sheetName val="P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INICIO"/>
      <sheetName val="INDICE"/>
      <sheetName val="materiales"/>
      <sheetName val="Equipo"/>
      <sheetName val="otros"/>
      <sheetName val="ppto Caño Seco el Jardin "/>
      <sheetName val="900.2"/>
      <sheetName val="200P ROCERIA"/>
      <sheetName val="850.2P"/>
      <sheetName val="310"/>
      <sheetName val="630.4"/>
      <sheetName val="661 TIPO 1"/>
      <sheetName val="630P MORTERO 1;3"/>
      <sheetName val="201.2 ciclopeo"/>
      <sheetName val="210.1P"/>
      <sheetName val="220"/>
      <sheetName val="600.4 P"/>
      <sheetName val="230.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refreshError="1"/>
      <sheetData sheetId="14"/>
      <sheetData sheetId="15"/>
      <sheetData sheetId="16"/>
      <sheetData sheetId="17"/>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NTRADA"/>
      <sheetName val="RESUMEN FORMA"/>
      <sheetName val="T'A"/>
      <sheetName val="SABANA"/>
      <sheetName val="CRUDOS"/>
      <sheetName val="PIMS-SOLUCION 2000"/>
      <sheetName val="MEZCLAS"/>
      <sheetName val="TKS"/>
      <sheetName val="RESUMEN"/>
      <sheetName val="SABANA UCR"/>
      <sheetName val="mto.electr."/>
      <sheetName val="API93"/>
      <sheetName val="EMPRESA"/>
      <sheetName val="DATOS CONTRATO"/>
      <sheetName val="LIQ-NOM"/>
      <sheetName val="NOMINA-1"/>
      <sheetName val="DATABASE"/>
      <sheetName val="DATOS_ENTRADA"/>
      <sheetName val="RESUMEN_FORMA"/>
      <sheetName val="PIMS-SOLUCION_2000"/>
      <sheetName val="SABANA_UCR"/>
      <sheetName val="mto_electr_"/>
      <sheetName val="Hoja3"/>
      <sheetName val="MANO DE OBRA"/>
      <sheetName val="1.1"/>
      <sheetName val="EQUIPO"/>
      <sheetName val="TUBERIA"/>
      <sheetName val="Hoja2"/>
      <sheetName val="MATERIALES"/>
      <sheetName val="DATOS_CONTRATO"/>
      <sheetName val="DATOS_ENTRADA1"/>
      <sheetName val="RESUMEN_FORMA1"/>
      <sheetName val="PIMS-SOLUCION_20001"/>
      <sheetName val="SABANA_UCR1"/>
      <sheetName val="mto_electr_1"/>
      <sheetName val="DATOS_CONTRATO1"/>
      <sheetName val="DATOS"/>
      <sheetName val="DPC"/>
      <sheetName val="Bases de Datos"/>
      <sheetName val="Instrucciones "/>
      <sheetName val="TABLA5"/>
      <sheetName val="DATOS_ENTRADA2"/>
      <sheetName val="RESUMEN_FORMA2"/>
      <sheetName val="PIMS-SOLUCION_20002"/>
      <sheetName val="SABANA_UCR2"/>
      <sheetName val="mto_electr_2"/>
      <sheetName val="DATOS_CONTRATO2"/>
      <sheetName val="MANO_DE_OBRA"/>
      <sheetName val="1_1"/>
      <sheetName val="Bases_de_Datos"/>
      <sheetName val="Instrucciones_"/>
      <sheetName val="COSTOS UNITARIOS"/>
      <sheetName val="CA-2909"/>
      <sheetName val="Tablas"/>
      <sheetName val="Enedic00"/>
    </sheetNames>
    <sheetDataSet>
      <sheetData sheetId="0" refreshError="1"/>
      <sheetData sheetId="1" refreshError="1"/>
      <sheetData sheetId="2" refreshError="1"/>
      <sheetData sheetId="3"/>
      <sheetData sheetId="4" refreshError="1"/>
      <sheetData sheetId="5"/>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Explanaciones"/>
      <sheetName val="Resumen Quebrada Aguablanca"/>
      <sheetName val="Base Explanación"/>
      <sheetName val="Análisis mov. tierra"/>
      <sheetName val="La ye - milan"/>
      <sheetName val="K9-K15"/>
      <sheetName val="K15-K20"/>
      <sheetName val="K20-25"/>
      <sheetName val="K25-K30"/>
      <sheetName val="K30-K35"/>
      <sheetName val="K35-K40"/>
      <sheetName val="Alcantarillado Existente"/>
      <sheetName val="MEM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O 1"/>
      <sheetName val="PR9 - PR39"/>
      <sheetName val="MEM1"/>
      <sheetName val="Hoja1"/>
    </sheetNames>
    <sheetDataSet>
      <sheetData sheetId="0" refreshError="1"/>
      <sheetData sheetId="1" refreshError="1"/>
      <sheetData sheetId="2" refreshError="1"/>
      <sheetData sheetId="3"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Gravedades y Precios"/>
      <sheetName val="I&amp;E PARAFINAS"/>
      <sheetName val="I&amp;E AROMATICOS"/>
      <sheetName val="I&amp;E TURBOEXPANDER"/>
      <sheetName val="I&amp;E ETILENO"/>
      <sheetName val="I&amp;E POLIETILENO"/>
      <sheetName val="I&amp;E PETROQUIMICA"/>
      <sheetName val="C y P PARAFINAS"/>
      <sheetName val="C y P AROMATICOS"/>
      <sheetName val="C y P TURBOEXPANDER"/>
      <sheetName val="C y P ETILENO"/>
      <sheetName val="C y P POLIETILENO"/>
      <sheetName val="C y P PETROQUIMICA"/>
      <sheetName val="C y P año"/>
      <sheetName val="Programas"/>
      <sheetName val="Plantas"/>
      <sheetName val="Ind. Gestion PARAFINAS"/>
      <sheetName val="Ind. Gestion AROMATICOS"/>
      <sheetName val="Ind. Gestion TURBOEXPANDER"/>
      <sheetName val="Ind. Gestion ETILENO"/>
      <sheetName val="Ind. Gestion POLIETILENO"/>
      <sheetName val="Ind. Gestion PETROQUIMICA"/>
      <sheetName val="Indices Desempeño"/>
      <sheetName val="Ind. Economicos PARAFINAS"/>
      <sheetName val="Ind. Economicos AROMATICOS"/>
      <sheetName val="Ind. Economicos TURBOEXPANDER"/>
      <sheetName val="Ind. Economicos ETILENO"/>
      <sheetName val="Ind. Economicos POLIETILENO"/>
      <sheetName val="Ind. Economicos PETROQUIMICA"/>
      <sheetName val="PyG PARAFINAS"/>
      <sheetName val="PyG AROMATICOS"/>
      <sheetName val="PyG TURBOEXPANDER"/>
      <sheetName val="PyG ETILENO"/>
      <sheetName val="PyG POLIETILENO"/>
      <sheetName val="PyG TURBOETILPOLY"/>
      <sheetName val="PyG PETROQUIMICA"/>
      <sheetName val="COSTOS PETROQUIMICA"/>
      <sheetName val="Q,C y L mes PARAFINAS"/>
      <sheetName val="Q,C y L mes POLIETILENO"/>
      <sheetName val="Q,C y L mes TURBOEXPANDER"/>
      <sheetName val="Q,C y L mes ETILENO"/>
      <sheetName val="Q,C y L mes AROMATICOS"/>
      <sheetName val="Q,C y L mes PETROQUIMICA"/>
      <sheetName val="Q,C y L año PARAFINAS"/>
      <sheetName val="Q,C y L año POLIETILENO"/>
      <sheetName val="Q,C y L año TURBOEXPANDER"/>
      <sheetName val="Q,C y L año ETILENO"/>
      <sheetName val="Q,C y L año  AROMATICOS"/>
      <sheetName val="Q,C y L año PETROQUIMICA"/>
      <sheetName val="S.Ind. mes PARAFINAS"/>
      <sheetName val="S.Ind. mes POLIETILENO"/>
      <sheetName val="S.Ind. mes TURBOEXPANDER"/>
      <sheetName val="S.Ind. mes ETILENO"/>
      <sheetName val="S.Ind. mes AROMATICOS"/>
      <sheetName val="S.Ind. mes PETROQUIMICA"/>
      <sheetName val="S.Ind. año PARAFINAS"/>
      <sheetName val="S.Ind. año POLIETILENO"/>
      <sheetName val="S.Ind. año TURBOEXPANDER"/>
      <sheetName val="S.Ind. año ETILENO"/>
      <sheetName val="S.Ind. año AROMATICOS"/>
      <sheetName val="S.Ind. año PETROQUIMICA"/>
      <sheetName val="Ayuda Archivo Info_mes"/>
      <sheetName val="Diálogo1"/>
      <sheetName val="Diálogo2"/>
      <sheetName val="Diálogo3"/>
      <sheetName val="Diálogo4"/>
      <sheetName val="Menu"/>
      <sheetName val="Módulo2"/>
      <sheetName val="Módulo1"/>
      <sheetName val="Hoja3"/>
      <sheetName val="PRESUPUESTO 2000"/>
      <sheetName val="X-PRESS2000"/>
      <sheetName val="X-PRESS2000 CONFIS"/>
      <sheetName val="EJE99CRC"/>
      <sheetName val="EJE99GCB"/>
      <sheetName val="EJE99ARM"/>
      <sheetName val="CIBH9699"/>
      <sheetName val="ALCARCIBHP699"/>
      <sheetName val="PXQ_96_98"/>
      <sheetName val="IP_ECOPETROL"/>
      <sheetName val="PXQMES2000"/>
      <sheetName val="VENTAS GCB"/>
      <sheetName val="VENTAS GRC"/>
      <sheetName val="PT_Prod.GCB"/>
      <sheetName val="PT_Prod. GRC"/>
      <sheetName val="EN-DIC97"/>
      <sheetName val="EQUIP"/>
      <sheetName val="MAT"/>
      <sheetName val="CALIDAD"/>
      <sheetName val="Hoja 1 "/>
      <sheetName val="Lineas del PACC"/>
      <sheetName val="Informe Semanal"/>
      <sheetName val="M_PROY"/>
      <sheetName val="TF Set"/>
      <sheetName val="Gravedades_y_Precios"/>
      <sheetName val="I&amp;E_PARAFINAS"/>
      <sheetName val="I&amp;E_AROMATICOS"/>
      <sheetName val="I&amp;E_TURBOEXPANDER"/>
      <sheetName val="I&amp;E_ETILENO"/>
      <sheetName val="I&amp;E_POLIETILENO"/>
      <sheetName val="I&amp;E_PETROQUIMICA"/>
      <sheetName val="C_y_P_PARAFINAS"/>
      <sheetName val="C_y_P_AROMATICOS"/>
      <sheetName val="C_y_P_TURBOEXPANDER"/>
      <sheetName val="C_y_P_ETILENO"/>
      <sheetName val="C_y_P_POLIETILENO"/>
      <sheetName val="C_y_P_PETROQUIMICA"/>
      <sheetName val="C_y_P_año"/>
      <sheetName val="Ind__Gestion_PARAFINAS"/>
      <sheetName val="Ind__Gestion_AROMATICOS"/>
      <sheetName val="Ind__Gestion_TURBOEXPANDER"/>
      <sheetName val="Ind__Gestion_ETILENO"/>
      <sheetName val="Ind__Gestion_POLIETILENO"/>
      <sheetName val="Ind__Gestion_PETROQUIMICA"/>
      <sheetName val="Indices_Desempeño"/>
      <sheetName val="Ind__Economicos_PARAFINAS"/>
      <sheetName val="Ind__Economicos_AROMATICOS"/>
      <sheetName val="Ind__Economicos_TURBOEXPANDER"/>
      <sheetName val="Ind__Economicos_ETILENO"/>
      <sheetName val="Ind__Economicos_POLIETILENO"/>
      <sheetName val="Ind__Economicos_PETROQUIMICA"/>
      <sheetName val="PyG_PARAFINAS"/>
      <sheetName val="PyG_AROMATICOS"/>
      <sheetName val="PyG_TURBOEXPANDER"/>
      <sheetName val="PyG_ETILENO"/>
      <sheetName val="PyG_POLIETILENO"/>
      <sheetName val="PyG_TURBOETILPOLY"/>
      <sheetName val="PyG_PETROQUIMICA"/>
      <sheetName val="COSTOS_PETROQUIMICA"/>
      <sheetName val="Q,C_y_L_mes_PARAFINAS"/>
      <sheetName val="Q,C_y_L_mes_POLIETILENO"/>
      <sheetName val="Q,C_y_L_mes_TURBOEXPANDER"/>
      <sheetName val="Q,C_y_L_mes_ETILENO"/>
      <sheetName val="Q,C_y_L_mes_AROMATICOS"/>
      <sheetName val="Q,C_y_L_mes_PETROQUIMICA"/>
      <sheetName val="Q,C_y_L_año_PARAFINAS"/>
      <sheetName val="Q,C_y_L_año_POLIETILENO"/>
      <sheetName val="Q,C_y_L_año_TURBOEXPANDER"/>
      <sheetName val="Q,C_y_L_año_ETILENO"/>
      <sheetName val="Q,C_y_L_año__AROMATICOS"/>
      <sheetName val="Q,C_y_L_año_PETROQUIMICA"/>
      <sheetName val="S_Ind__mes_PARAFINAS"/>
      <sheetName val="S_Ind__mes_POLIETILENO"/>
      <sheetName val="S_Ind__mes_TURBOEXPANDER"/>
      <sheetName val="S_Ind__mes_ETILENO"/>
      <sheetName val="S_Ind__mes_AROMATICOS"/>
      <sheetName val="S_Ind__mes_PETROQUIMICA"/>
      <sheetName val="S_Ind__año_PARAFINAS"/>
      <sheetName val="S_Ind__año_POLIETILENO"/>
      <sheetName val="S_Ind__año_TURBOEXPANDER"/>
      <sheetName val="S_Ind__año_ETILENO"/>
      <sheetName val="S_Ind__año_AROMATICOS"/>
      <sheetName val="S_Ind__año_PETROQUIMICA"/>
      <sheetName val="Ayuda_Archivo_Info_mes"/>
      <sheetName val="PRESUPUESTO_2000"/>
      <sheetName val="X-PRESS2000_CONFIS"/>
      <sheetName val="VENTAS_GCB"/>
      <sheetName val="VENTAS_GRC"/>
      <sheetName val="PT_Prod_GCB"/>
      <sheetName val="PT_Prod__GRC"/>
      <sheetName val="Sal_Integ"/>
      <sheetName val="BCol"/>
      <sheetName val="Hoja_1_"/>
      <sheetName val="Lineas_del_PACC"/>
      <sheetName val="Informe_Semanal"/>
      <sheetName val="TF_Set"/>
      <sheetName val="Info"/>
      <sheetName val="Data_Tables"/>
      <sheetName val="Gravedades_y_Precios1"/>
      <sheetName val="I&amp;E_PARAFINAS1"/>
      <sheetName val="I&amp;E_AROMATICOS1"/>
      <sheetName val="I&amp;E_TURBOEXPANDER1"/>
      <sheetName val="I&amp;E_ETILENO1"/>
      <sheetName val="I&amp;E_POLIETILENO1"/>
      <sheetName val="I&amp;E_PETROQUIMICA1"/>
      <sheetName val="C_y_P_PARAFINAS1"/>
      <sheetName val="C_y_P_AROMATICOS1"/>
      <sheetName val="C_y_P_TURBOEXPANDER1"/>
      <sheetName val="C_y_P_ETILENO1"/>
      <sheetName val="C_y_P_POLIETILENO1"/>
      <sheetName val="C_y_P_PETROQUIMICA1"/>
      <sheetName val="C_y_P_año1"/>
      <sheetName val="Ind__Gestion_PARAFINAS1"/>
      <sheetName val="Ind__Gestion_AROMATICOS1"/>
      <sheetName val="Ind__Gestion_TURBOEXPANDER1"/>
      <sheetName val="Ind__Gestion_ETILENO1"/>
      <sheetName val="Ind__Gestion_POLIETILENO1"/>
      <sheetName val="Ind__Gestion_PETROQUIMICA1"/>
      <sheetName val="Indices_Desempeño1"/>
      <sheetName val="Ind__Economicos_PARAFINAS1"/>
      <sheetName val="Ind__Economicos_AROMATICOS1"/>
      <sheetName val="Ind__Economicos_TURBOEXPANDER1"/>
      <sheetName val="Ind__Economicos_ETILENO1"/>
      <sheetName val="Ind__Economicos_POLIETILENO1"/>
      <sheetName val="Ind__Economicos_PETROQUIMICA1"/>
      <sheetName val="PyG_PARAFINAS1"/>
      <sheetName val="PyG_AROMATICOS1"/>
      <sheetName val="PyG_TURBOEXPANDER1"/>
      <sheetName val="PyG_ETILENO1"/>
      <sheetName val="PyG_POLIETILENO1"/>
      <sheetName val="PyG_TURBOETILPOLY1"/>
      <sheetName val="PyG_PETROQUIMICA1"/>
      <sheetName val="COSTOS_PETROQUIMICA1"/>
      <sheetName val="Q,C_y_L_mes_PARAFINAS1"/>
      <sheetName val="Q,C_y_L_mes_POLIETILENO1"/>
      <sheetName val="Q,C_y_L_mes_TURBOEXPANDER1"/>
      <sheetName val="Q,C_y_L_mes_ETILENO1"/>
      <sheetName val="Q,C_y_L_mes_AROMATICOS1"/>
      <sheetName val="Q,C_y_L_mes_PETROQUIMICA1"/>
      <sheetName val="Q,C_y_L_año_PARAFINAS1"/>
      <sheetName val="Q,C_y_L_año_POLIETILENO1"/>
      <sheetName val="Q,C_y_L_año_TURBOEXPANDER1"/>
      <sheetName val="Q,C_y_L_año_ETILENO1"/>
      <sheetName val="Q,C_y_L_año__AROMATICOS1"/>
      <sheetName val="Q,C_y_L_año_PETROQUIMICA1"/>
      <sheetName val="S_Ind__mes_PARAFINAS1"/>
      <sheetName val="S_Ind__mes_POLIETILENO1"/>
      <sheetName val="S_Ind__mes_TURBOEXPANDER1"/>
      <sheetName val="S_Ind__mes_ETILENO1"/>
      <sheetName val="S_Ind__mes_AROMATICOS1"/>
      <sheetName val="S_Ind__mes_PETROQUIMICA1"/>
      <sheetName val="S_Ind__año_PARAFINAS1"/>
      <sheetName val="S_Ind__año_POLIETILENO1"/>
      <sheetName val="S_Ind__año_TURBOEXPANDER1"/>
      <sheetName val="S_Ind__año_ETILENO1"/>
      <sheetName val="S_Ind__año_AROMATICOS1"/>
      <sheetName val="S_Ind__año_PETROQUIMICA1"/>
      <sheetName val="Ayuda_Archivo_Info_mes1"/>
      <sheetName val="PRESUPUESTO_20001"/>
      <sheetName val="X-PRESS2000_CONFIS1"/>
      <sheetName val="VENTAS_GCB1"/>
      <sheetName val="VENTAS_GRC1"/>
      <sheetName val="PT_Prod_GCB1"/>
      <sheetName val="PT_Prod__GRC1"/>
      <sheetName val="Hoja_1_1"/>
      <sheetName val="Lineas_del_PACC1"/>
      <sheetName val="Informe_Semanal1"/>
      <sheetName val="TF_Set1"/>
      <sheetName val="Settings"/>
      <sheetName val="Informe Semanal 1"/>
      <sheetName val="tub"/>
      <sheetName val="TablaConcepto"/>
      <sheetName val="Ev. riesgos"/>
      <sheetName val="RICS NUEVA HOJA DIARIA"/>
      <sheetName val="TABLA11"/>
      <sheetName val="\\FS01CIB\USERS\GROUPS\SPQ\SOPO"/>
      <sheetName val="TABLA 6"/>
      <sheetName val="Gravedades_y_Precios2"/>
      <sheetName val="I&amp;E_PARAFINAS2"/>
      <sheetName val="I&amp;E_AROMATICOS2"/>
      <sheetName val="I&amp;E_TURBOEXPANDER2"/>
      <sheetName val="I&amp;E_ETILENO2"/>
      <sheetName val="I&amp;E_POLIETILENO2"/>
      <sheetName val="I&amp;E_PETROQUIMICA2"/>
      <sheetName val="C_y_P_PARAFINAS2"/>
      <sheetName val="C_y_P_AROMATICOS2"/>
      <sheetName val="C_y_P_TURBOEXPANDER2"/>
      <sheetName val="C_y_P_ETILENO2"/>
      <sheetName val="C_y_P_POLIETILENO2"/>
      <sheetName val="C_y_P_PETROQUIMICA2"/>
      <sheetName val="C_y_P_año2"/>
      <sheetName val="Ind__Gestion_PARAFINAS2"/>
      <sheetName val="Ind__Gestion_AROMATICOS2"/>
      <sheetName val="Ind__Gestion_TURBOEXPANDER2"/>
      <sheetName val="Ind__Gestion_ETILENO2"/>
      <sheetName val="Ind__Gestion_POLIETILENO2"/>
      <sheetName val="Ind__Gestion_PETROQUIMICA2"/>
      <sheetName val="Indices_Desempeño2"/>
      <sheetName val="Ind__Economicos_PARAFINAS2"/>
      <sheetName val="Ind__Economicos_AROMATICOS2"/>
      <sheetName val="Ind__Economicos_TURBOEXPANDER2"/>
      <sheetName val="Ind__Economicos_ETILENO2"/>
      <sheetName val="Ind__Economicos_POLIETILENO2"/>
      <sheetName val="Ind__Economicos_PETROQUIMICA2"/>
      <sheetName val="PyG_PARAFINAS2"/>
      <sheetName val="PyG_AROMATICOS2"/>
      <sheetName val="PyG_TURBOEXPANDER2"/>
      <sheetName val="PyG_ETILENO2"/>
      <sheetName val="PyG_POLIETILENO2"/>
      <sheetName val="PyG_TURBOETILPOLY2"/>
      <sheetName val="PyG_PETROQUIMICA2"/>
      <sheetName val="COSTOS_PETROQUIMICA2"/>
      <sheetName val="Q,C_y_L_mes_PARAFINAS2"/>
      <sheetName val="Q,C_y_L_mes_POLIETILENO2"/>
      <sheetName val="Q,C_y_L_mes_TURBOEXPANDER2"/>
      <sheetName val="Q,C_y_L_mes_ETILENO2"/>
      <sheetName val="Q,C_y_L_mes_AROMATICOS2"/>
      <sheetName val="Q,C_y_L_mes_PETROQUIMICA2"/>
      <sheetName val="Q,C_y_L_año_PARAFINAS2"/>
      <sheetName val="Q,C_y_L_año_POLIETILENO2"/>
      <sheetName val="Q,C_y_L_año_TURBOEXPANDER2"/>
      <sheetName val="Q,C_y_L_año_ETILENO2"/>
      <sheetName val="Q,C_y_L_año__AROMATICOS2"/>
      <sheetName val="Q,C_y_L_año_PETROQUIMICA2"/>
      <sheetName val="S_Ind__mes_PARAFINAS2"/>
      <sheetName val="S_Ind__mes_POLIETILENO2"/>
      <sheetName val="S_Ind__mes_TURBOEXPANDER2"/>
      <sheetName val="S_Ind__mes_ETILENO2"/>
      <sheetName val="S_Ind__mes_AROMATICOS2"/>
      <sheetName val="S_Ind__mes_PETROQUIMICA2"/>
      <sheetName val="S_Ind__año_PARAFINAS2"/>
      <sheetName val="S_Ind__año_POLIETILENO2"/>
      <sheetName val="S_Ind__año_TURBOEXPANDER2"/>
      <sheetName val="S_Ind__año_ETILENO2"/>
      <sheetName val="S_Ind__año_AROMATICOS2"/>
      <sheetName val="S_Ind__año_PETROQUIMICA2"/>
      <sheetName val="Ayuda_Archivo_Info_mes2"/>
      <sheetName val="PRESUPUESTO_20002"/>
      <sheetName val="X-PRESS2000_CONFIS2"/>
      <sheetName val="VENTAS_GCB2"/>
      <sheetName val="VENTAS_GRC2"/>
      <sheetName val="PT_Prod_GCB2"/>
      <sheetName val="PT_Prod__GRC2"/>
      <sheetName val="Hoja_1_2"/>
      <sheetName val="Informe_Semanal_1"/>
      <sheetName val="Ev__riesgos"/>
      <sheetName val="Lineas_del_PACC2"/>
      <sheetName val="Informe_Semanal2"/>
      <sheetName val="RICS_NUEVA_HOJA_DIARIA"/>
      <sheetName val="TF_Set2"/>
      <sheetName val="TABLA_6"/>
      <sheetName val="PRESUPUESTO"/>
      <sheetName val="Puntos"/>
      <sheetName val="EN-DIC97.XLS"/>
      <sheetName val="ÍNDICE  (indicadores) 2"/>
      <sheetName val="Criterios"/>
      <sheetName val="Mapa Estratégico"/>
      <sheetName val="MAR_DIC"/>
    </sheetNames>
    <definedNames>
      <definedName name="Menu"/>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sheetData sheetId="325"/>
      <sheetData sheetId="326" refreshError="1"/>
      <sheetData sheetId="327" refreshError="1"/>
      <sheetData sheetId="32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INSTRUCCIONES"/>
      <sheetName val="Datos básicos"/>
      <sheetName val="POA-1"/>
      <sheetName val="POA-2"/>
      <sheetName val="POA-3"/>
      <sheetName val="POA-4"/>
      <sheetName val="POA-5"/>
      <sheetName val="Ejec-1"/>
      <sheetName val="Ejec-2"/>
      <sheetName val="Ejec-3"/>
      <sheetName val="Ejec-4"/>
      <sheetName val="Ejec-5"/>
      <sheetName val="COSTOS UNITARIOS"/>
      <sheetName val="Estructura del proyecto"/>
    </sheetNames>
    <sheetDataSet>
      <sheetData sheetId="0"/>
      <sheetData sheetId="1" refreshError="1"/>
      <sheetData sheetId="2"/>
      <sheetData sheetId="3" refreshError="1"/>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MPD"/>
      <sheetName val="ACTIVIDADES PPTO GRAL."/>
      <sheetName val="Hoja1"/>
      <sheetName val="ANEXO DETALLE POBLACION"/>
      <sheetName val="1,1 CAFETERIA"/>
    </sheetNames>
    <sheetDataSet>
      <sheetData sheetId="0"/>
      <sheetData sheetId="1"/>
      <sheetData sheetId="2"/>
      <sheetData sheetId="3"/>
      <sheetData sheetId="4"/>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o. general"/>
      <sheetName val="Equipo"/>
      <sheetName val="Insumos"/>
      <sheetName val="Prestaciones"/>
      <sheetName val="MO"/>
      <sheetName val="Concreto 3000 PSI"/>
      <sheetName val="Mr-210"/>
      <sheetName val="1.1"/>
      <sheetName val="1.2"/>
      <sheetName val="1.3"/>
      <sheetName val="2.1"/>
      <sheetName val="2.2"/>
      <sheetName val="2.3"/>
      <sheetName val="2.4"/>
      <sheetName val="2.5"/>
      <sheetName val="3.1"/>
      <sheetName val="3.2"/>
      <sheetName val="3.3"/>
      <sheetName val="3.4"/>
      <sheetName val="3.5"/>
      <sheetName val="4.1"/>
      <sheetName val="1.1M"/>
      <sheetName val="1.2M"/>
      <sheetName val="1.3M"/>
      <sheetName val="2.1M"/>
      <sheetName val="2.2M"/>
      <sheetName val="2.3M"/>
      <sheetName val="2.4M"/>
      <sheetName val="2.5M"/>
      <sheetName val="3.1M"/>
      <sheetName val="3.2M"/>
      <sheetName val="3.3M"/>
      <sheetName val="3.4M"/>
      <sheetName val="3.5M"/>
      <sheetName val="4.1M"/>
      <sheetName val="Desglose A.I.U."/>
      <sheetName val="PMA"/>
      <sheetName val="PMT"/>
      <sheetName val="FM"/>
      <sheetName val="Pto. Interv"/>
      <sheetName val="Flujo de caj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EMPALME1"/>
      <sheetName val="EMPALME 2"/>
      <sheetName val="MÓDULOS CDEFHIJK"/>
      <sheetName val="MÓDULOS ALNÑOP"/>
      <sheetName val="MÓDULOS G"/>
      <sheetName val="MÓDULOS BM"/>
      <sheetName val="CONCRETOS"/>
      <sheetName val="Hoja3"/>
    </sheetNames>
    <sheetDataSet>
      <sheetData sheetId="0"/>
      <sheetData sheetId="1"/>
      <sheetData sheetId="2"/>
      <sheetData sheetId="3"/>
      <sheetData sheetId="4"/>
      <sheetData sheetId="5"/>
      <sheetData sheetId="6"/>
      <sheetData sheetId="7"/>
      <sheetData sheetId="8"/>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cre PIR 2008"/>
      <sheetName val="Sucre PIR 2009"/>
      <sheetName val="Inf. Director"/>
      <sheetName val="Información para Prorroga"/>
    </sheetNames>
    <sheetDataSet>
      <sheetData sheetId="0"/>
      <sheetData sheetId="1"/>
      <sheetData sheetId="2"/>
      <sheetData sheetId="3"/>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ntos"/>
      <sheetName val="PERSON"/>
      <sheetName val="PROYECTOS TRÁNSITO"/>
      <sheetName val="ListaEmpresas"/>
      <sheetName val="PROYECTOS_TRÁNSITO"/>
      <sheetName val="PROYECTOS_TRÁNSITO1"/>
      <sheetName val="C_E_cas1"/>
      <sheetName val="INV_$_cas1"/>
      <sheetName val="6.1"/>
      <sheetName val="DatosTecnicos"/>
      <sheetName val="Parametros"/>
      <sheetName val="Data Tables"/>
      <sheetName val="Company"/>
      <sheetName val="03.2"/>
      <sheetName val="ACUMULADO"/>
      <sheetName val="01"/>
      <sheetName val="MES"/>
      <sheetName val="07"/>
      <sheetName val="PROYECTOS_TRÁNSITO2"/>
      <sheetName val="6_1"/>
      <sheetName val="03_2"/>
      <sheetName val="Data_Tables"/>
      <sheetName val="INTERJUN-DIC"/>
      <sheetName val="PARAM"/>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TOTAL RESUMIDO 39"/>
      <sheetName val="SUPERVISION"/>
      <sheetName val="AIU 342"/>
      <sheetName val="COTIZACIONES AIU"/>
      <sheetName val="PREST SOC 1"/>
      <sheetName val="PREST SOC"/>
      <sheetName val="PREST SOC 2"/>
      <sheetName val="PREST SOC 3"/>
      <sheetName val="PMT (2)"/>
      <sheetName val="PMT"/>
      <sheetName val="FM INT OK"/>
      <sheetName val="FM INT"/>
      <sheetName val="PPUESTO INTERVENTORIA"/>
      <sheetName val="PROT BIOS OBRA"/>
      <sheetName val="PROT BIOS INTERV"/>
      <sheetName val="PAG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ípico"/>
      <sheetName val="Variable"/>
      <sheetName val="Dimensiones"/>
      <sheetName val="PR92+0100"/>
    </sheetNames>
    <sheetDataSet>
      <sheetData sheetId="0" refreshError="1"/>
      <sheetData sheetId="1" refreshError="1"/>
      <sheetData sheetId="2" refreshError="1"/>
      <sheetData sheetId="3"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RIÑO"/>
      <sheetName val="Hoja1"/>
      <sheetName val="Hoja2"/>
      <sheetName val="Hoja3"/>
    </sheetNames>
    <sheetDataSet>
      <sheetData sheetId="0"/>
      <sheetData sheetId="1"/>
      <sheetData sheetId="2"/>
      <sheetData sheetId="3"/>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illas"/>
      <sheetName val="precios"/>
      <sheetName val="equipo"/>
      <sheetName val="basicos"/>
      <sheetName val="unitarios"/>
      <sheetName val="unitarios (2)"/>
      <sheetName val="CALLE GALERIA"/>
      <sheetName val="CALLE FCO. SILVA"/>
      <sheetName val="CALLE SAN CARLOS"/>
      <sheetName val="CONSOLIDADO"/>
      <sheetName val="OTROSITOTALPRO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s>
    <definedNames>
      <definedName name="absc"/>
    </definedNames>
    <sheetDataSet>
      <sheetData sheetId="0"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MENU"/>
      <sheetName val="LISTADO PROVINCIAS"/>
      <sheetName val="ÍNDICE"/>
      <sheetName val="MATERIALES"/>
      <sheetName val="EQUIPOS"/>
      <sheetName val="TRANSPORTE"/>
      <sheetName val="MANO DE OBRA"/>
      <sheetName val="APU"/>
      <sheetName val="PRESUPUESTO TOTAL"/>
      <sheetName val="GRUPO AJUSTES ICCP"/>
      <sheetName val="AIU "/>
      <sheetName val="COTIZACIONES AIU"/>
      <sheetName val="Prest Soc 1"/>
      <sheetName val="Prest Soc 2"/>
      <sheetName val="Prest Soc 3"/>
      <sheetName val="PMT"/>
      <sheetName val="FM INT"/>
      <sheetName val="PPTO INTERVENTORIA"/>
      <sheetName val="PROT BIOSEG OBRA"/>
      <sheetName val="PROT BIOSEG INTERV"/>
      <sheetName val="PAGA "/>
      <sheetName val="PUNTO CRITICO 1"/>
      <sheetName val="MEMORIA DE CALCULO_PC1"/>
      <sheetName val="EXCAVACIONES Y RELLENOS_PC1"/>
      <sheetName val="DIST. ACARREO_PC1"/>
      <sheetName val="1.1-310.1-PC1"/>
      <sheetName val="1.2-330.1.1-PC1"/>
      <sheetName val="1.3-320.1.2-PC1"/>
      <sheetName val="1.4-PC1_ITM-01-PC1"/>
      <sheetName val="1.4-ITM-01-PC1"/>
      <sheetName val="1.5-420.2-PC1"/>
      <sheetName val="2.1-600.1.1-PC1"/>
      <sheetName val="2.2-PC1_ITM-02-PC1"/>
      <sheetName val="2.2-ITM-02-PC1"/>
      <sheetName val="2.3-PC1_ITM-03-PC1"/>
      <sheetName val="2.3-ITM-03-PC1"/>
      <sheetName val="2.4-PC1_ITM-04-PC1"/>
      <sheetName val="2.4-ITM-04-PC1"/>
      <sheetName val="2.5-630.5-PC1"/>
      <sheetName val="2.6-640.1-PC1"/>
      <sheetName val="2.7-610.2-PC1"/>
      <sheetName val="2.8-610.5-PC1"/>
      <sheetName val="2.9-PC1_ITM-05-PC1"/>
      <sheetName val="2.9-ITM-05-PC1"/>
      <sheetName val="2.10-PC1_ITM-06-PC1"/>
      <sheetName val="2.10-ITM-06-PC1"/>
      <sheetName val="2.11-PC1_ITM-07-PC1"/>
      <sheetName val="2.11-ITM-07-PC1"/>
      <sheetName val="2.11-671.1-PC1 "/>
      <sheetName val="2.12-PC1_ITM-08"/>
      <sheetName val="2.12-ITM-08-PC1"/>
      <sheetName val="3.1-700.2-PC1 "/>
      <sheetName val="3.2-730.1.1-PC1"/>
      <sheetName val="3.3-730.2-PC1"/>
      <sheetName val="PUNTO CRITICO 2"/>
      <sheetName val="MEMORIA DE CALCULO_PC2"/>
      <sheetName val="EXCAVACIONES Y RELLENOS_PC2"/>
      <sheetName val="DIST. ACARREO_PC2"/>
      <sheetName val="1.1-310.1-PC2"/>
      <sheetName val="1.2-330.1.1-PC2"/>
      <sheetName val="1.3-320.1.2-PC2"/>
      <sheetName val="1.4-PC2_ITM-09"/>
      <sheetName val="1.4-ITM-09-PC2"/>
      <sheetName val="1.5-420.2-PC2"/>
      <sheetName val="2.1-600.1.1-PC2"/>
      <sheetName val="2.2-ITM-02-PC2"/>
      <sheetName val="2.2-PC2_ITM-02"/>
      <sheetName val="2.3-ITM-03-PC2"/>
      <sheetName val="2.3-PC2_ITM-03"/>
      <sheetName val="2.4-PC2_ITM-10"/>
      <sheetName val="2.4-ITM-10-PC2"/>
      <sheetName val="2.5-630.5-PC2"/>
      <sheetName val="2.6-640.1-PC2"/>
      <sheetName val="2.7-610.2-PC2"/>
      <sheetName val="2.8-610.5-PC2"/>
      <sheetName val="2.9-PC2_ITM-11"/>
      <sheetName val="2.9-ITM-11-PC2"/>
      <sheetName val="2.10-ITM-06-PC2"/>
      <sheetName val="2.11-ITM-07-PC2"/>
      <sheetName val="2.10-PC2_ITM-06"/>
      <sheetName val="2.11-PC2_ITM-12"/>
      <sheetName val="2.11-ITM-12-PC2"/>
      <sheetName val="2.12-ITM-08-PC2"/>
      <sheetName val="2.12-PC2_ITM-07"/>
      <sheetName val="3.1-700.2-PC2"/>
      <sheetName val="3.2-730.1.1-PC2"/>
      <sheetName val="3.3-730.2-PC2"/>
      <sheetName val="PUNTO CRITICO 3"/>
      <sheetName val="MEMORIA DE CALCULO_PC3"/>
      <sheetName val="EXCAVACIONES Y RELLENOS_PC3"/>
      <sheetName val="DIST. ACARREO_PC3"/>
      <sheetName val="1.1-310.1-PC3"/>
      <sheetName val="1.2-330.1.1-PC3"/>
      <sheetName val="1.3-320.1.2-PC3"/>
      <sheetName val="1.4-PC3_ITM-13"/>
      <sheetName val="1.4-ITM-13-PC3"/>
      <sheetName val="1.5-420.2-PC3"/>
      <sheetName val="2.1-600.1.1-PC3"/>
      <sheetName val="2.2-ITM-02-PC3"/>
      <sheetName val="2.2-PC3_ITM-02"/>
      <sheetName val="2.3-PC3_ITM-14"/>
      <sheetName val="2.3-ITM-14-PC3"/>
      <sheetName val="2.4-PC3_ITM-15"/>
      <sheetName val="2.4-ITM-15-PC3"/>
      <sheetName val="2.5-640.1-PC3"/>
      <sheetName val="2.6-610.2-PC3"/>
      <sheetName val="2.7-681.3-PC3"/>
      <sheetName val="2.8-PC3_ITM-16"/>
      <sheetName val="2.8-ITM-16-PC3"/>
      <sheetName val="2.9-PC3_ITM-17"/>
      <sheetName val="2.9-ITM-17-PC3"/>
      <sheetName val="3.1-700.2-PC3"/>
      <sheetName val="3.2-730.1.1-PC3"/>
      <sheetName val="3.3-730.2-P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BASE.BACHEO"/>
      <sheetName val="SELLO.GRIETAS"/>
      <sheetName val="EXCAV.REP.PAV"/>
      <sheetName val="MDC-2"/>
      <sheetName val="MDC-2.BACHEO"/>
      <sheetName val="MDC-2 RENIVEL"/>
      <sheetName val="CONC.F"/>
      <sheetName val="basicos"/>
      <sheetName val="REPLAN."/>
      <sheetName val="EXCAV.MAT.COM"/>
      <sheetName val="PEDRAPLEN"/>
      <sheetName val="TERRAP."/>
      <sheetName val="SUBBASE"/>
      <sheetName val="BASE"/>
      <sheetName val="IMPRIMA"/>
      <sheetName val="ACARREO"/>
      <sheetName val="EXCAV.ESTRUCT."/>
      <sheetName val="EXCAV.B.AGUA"/>
      <sheetName val="RELLE.ESTRUCT."/>
      <sheetName val="DEMOLI"/>
      <sheetName val="CONCRETO.C"/>
      <sheetName val="CONC.D"/>
      <sheetName val="CONC.G"/>
      <sheetName val="TUB.36&quot;"/>
      <sheetName val="ACERO"/>
      <sheetName val="CUNET.CC"/>
      <sheetName val="MAT.FILTRO"/>
      <sheetName val="ANDEN"/>
      <sheetName val="BORDI"/>
      <sheetName val="GEOTEXT."/>
      <sheetName val="GAVIONES"/>
      <sheetName val="SEÑALVERT."/>
      <sheetName val="LIN.DEMARC."/>
      <sheetName val="LIN.DEMARC.DISC."/>
      <sheetName val="POST.KIL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SUB_APU"/>
      <sheetName val="RESUMEN_PRESUPU_"/>
      <sheetName val="SUB_APU2"/>
      <sheetName val="RESUMEN_PRESUPU_2"/>
      <sheetName val="SUB_APU1"/>
      <sheetName val="RESUMEN_PRESUPU_1"/>
      <sheetName val="SUB_APU3"/>
      <sheetName val="RESUMEN_PRESUPU_3"/>
      <sheetName val="Indicadores"/>
      <sheetName val="SIMULACIÓNEDIFICIO.ok"/>
      <sheetName val="Propiedad"/>
      <sheetName val="Reparación"/>
      <sheetName val="SUB_APU4"/>
      <sheetName val="RESUMEN_PRESUPU_4"/>
      <sheetName val="COSTOS OFICINA"/>
      <sheetName val="DESPLEGABLE"/>
      <sheetName val="Hoja4"/>
      <sheetName val="Datos"/>
      <sheetName val="PREC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sheetData sheetId="29"/>
      <sheetData sheetId="30" refreshError="1"/>
      <sheetData sheetId="31" refreshError="1"/>
      <sheetData sheetId="32" refreshError="1"/>
      <sheetData sheetId="33" refreshError="1"/>
      <sheetData sheetId="3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gdalena PIR 2008"/>
      <sheetName val="Magdalena PIR 2009"/>
      <sheetName val="Información para Prorrogas"/>
      <sheetName val="Inf. Comisión Feb.10"/>
      <sheetName val="Inf. Consejo Comunal"/>
    </sheetNames>
    <sheetDataSet>
      <sheetData sheetId="0"/>
      <sheetData sheetId="1"/>
      <sheetData sheetId="2"/>
      <sheetData sheetId="3"/>
      <sheetData sheetId="4"/>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5"/>
    </sheetNames>
    <sheetDataSet>
      <sheetData sheetId="0"/>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mensual"/>
      <sheetName val="Hoja datos"/>
      <sheetName val="informe"/>
      <sheetName val="Tendencia"/>
      <sheetName val="DATOS"/>
      <sheetName val="Tabla5"/>
      <sheetName val="Stress2D"/>
      <sheetName val="informe_mensual"/>
      <sheetName val="Hoja_datos"/>
      <sheetName val="280000 Crude"/>
      <sheetName val="FORMATO INFORME MENSUAL MAYO v2"/>
      <sheetName val="informe_mensual1"/>
      <sheetName val="Hoja_datos1"/>
      <sheetName val="PxQ Cantidades"/>
      <sheetName val="TABLAS"/>
      <sheetName val="GESTION SOCIAL"/>
      <sheetName val="General"/>
      <sheetName val="Informe Semanal"/>
      <sheetName val="PARAMETROS FORMATO"/>
      <sheetName val="informe_mensual2"/>
      <sheetName val="Hoja_datos2"/>
      <sheetName val="PxQ_Cantidades"/>
      <sheetName val="GESTION_SOCIAL"/>
      <sheetName val="280000_Crude"/>
      <sheetName val="FORMATO_INFORME_MENSUAL_MAYO_v2"/>
      <sheetName val="Informe_Semanal"/>
      <sheetName val="informe_mensual3"/>
      <sheetName val="Hoja_datos3"/>
      <sheetName val="PxQ_Cantidades1"/>
      <sheetName val="GESTION_SOCIAL1"/>
      <sheetName val="280000_Crude1"/>
      <sheetName val="FORMATO_INFORME_MENSUAL_MAYO_v1"/>
      <sheetName val="informe_mensual4"/>
      <sheetName val="Hoja_datos4"/>
      <sheetName val="PxQ_Cantidades2"/>
      <sheetName val="GESTION_SOCIAL2"/>
      <sheetName val="280000_Crude2"/>
      <sheetName val="FORMATO_INFORME_MENSUAL_MAYO_v3"/>
    </sheetNames>
    <sheetDataSet>
      <sheetData sheetId="0"/>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5"/>
      <sheetName val="TABLA11"/>
      <sheetName val="TA_AJU95"/>
      <sheetName val="Tabla9"/>
      <sheetName val="GTOMTO95"/>
      <sheetName val="API95"/>
      <sheetName val="Tabla10A(95)"/>
      <sheetName val="Tabla10A(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
    </sheetNames>
    <sheetDataSet>
      <sheetData sheetId="0"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RUDOBAS"/>
      <sheetName val="BALCRUDO"/>
      <sheetName val="PRECIOS"/>
      <sheetName val="CARGASPROC."/>
      <sheetName val="G L P  FINAL"/>
      <sheetName val="GASOLINAS"/>
      <sheetName val="DEST. MEDIOS"/>
      <sheetName val="GASOLEOS"/>
      <sheetName val="COMBUASF"/>
      <sheetName val="Hoja datos"/>
      <sheetName val="Hoja3"/>
      <sheetName val="RESUMEN"/>
      <sheetName val="1"/>
      <sheetName val="CARGASPROC_"/>
      <sheetName val="G_L_P__FINAL"/>
      <sheetName val="DEST__MEDIOS"/>
      <sheetName val="Hoja_datos"/>
      <sheetName val="Hoja_datos2"/>
      <sheetName val="CARGASPROC_1"/>
      <sheetName val="G_L_P__FINAL1"/>
      <sheetName val="DEST__MEDIOS1"/>
      <sheetName val="Hoja_datos1"/>
      <sheetName val="CARGASPROC_2"/>
      <sheetName val="G_L_P__FINAL2"/>
      <sheetName val="DEST__MEDIOS2"/>
    </sheetNames>
    <sheetDataSet>
      <sheetData sheetId="0"/>
      <sheetData sheetId="1"/>
      <sheetData sheetId="2" refreshError="1"/>
      <sheetData sheetId="3" refreshError="1"/>
      <sheetData sheetId="4" refreshError="1"/>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S"/>
    </sheetNames>
    <sheetDataSet>
      <sheetData sheetId="0"/>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precios"/>
      <sheetName val="Remo. derr."/>
      <sheetName val="Limp. mec. Alcant."/>
      <sheetName val="201.2 ciclopeo"/>
      <sheetName val="220"/>
      <sheetName val="900.2"/>
      <sheetName val="A. P. U."/>
      <sheetName val="Res-Accide-10"/>
      <sheetName val="Hoja1"/>
      <sheetName val="Equipo"/>
      <sheetName val="materiales"/>
      <sheetName val="otros"/>
      <sheetName val="Insum"/>
      <sheetName val="Compo C"/>
      <sheetName val="COSTOS OFICINA"/>
      <sheetName val="COSTOS CAMPAMENTO"/>
      <sheetName val="Presupuesto remoción de derrumb"/>
      <sheetName val="Presup Av 1o de mayo con 73a "/>
      <sheetName val="Tablas"/>
      <sheetName val="presentacion"/>
      <sheetName val="BASE"/>
      <sheetName val="46w9"/>
      <sheetName val="estructuras concreto"/>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folio"/>
      <sheetName val="Identificación"/>
      <sheetName val="Calificación"/>
      <sheetName val="I Ejecutivo"/>
      <sheetName val="Requerimientos"/>
      <sheetName val="Matriz Resp"/>
      <sheetName val="I.Cierre"/>
      <sheetName val="C.Cambios"/>
      <sheetName val="Indice Oferta"/>
    </sheetNames>
    <sheetDataSet>
      <sheetData sheetId="0"/>
      <sheetData sheetId="1"/>
      <sheetData sheetId="2"/>
      <sheetData sheetId="3"/>
      <sheetData sheetId="4"/>
      <sheetData sheetId="5"/>
      <sheetData sheetId="6"/>
      <sheetData sheetId="7"/>
      <sheetData sheetId="8"/>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1999-2003"/>
      <sheetName val="1999-2003 (2)"/>
      <sheetName val="ajuste y temporales"/>
      <sheetName val="BAL.AREAS.CONTRATAR"/>
      <sheetName val="ESTADISTICO"/>
      <sheetName val="ESTD.REPARACION"/>
      <sheetName val="Con.temp.abr"/>
      <sheetName val="NOVEDADES PLANTA"/>
      <sheetName val="ENGANCHES 2000"/>
      <sheetName val="OPERADORES"/>
      <sheetName val="ESPEDCIALID"/>
      <sheetName val="SUPERVISOR"/>
      <sheetName val="OPER_ESP"/>
      <sheetName val="NECESIDADES"/>
      <sheetName val="SEC Y TEC"/>
      <sheetName val="TOVFEB."/>
      <sheetName val="GCB2000"/>
      <sheetName val="PLAN_ESTRATEGICO_"/>
      <sheetName val="1999-2003_(2)"/>
      <sheetName val="ajuste_y_temporales"/>
      <sheetName val="BAL_AREAS_CONTRATAR"/>
      <sheetName val="ESTD_REPARACION"/>
      <sheetName val="Con_temp_abr"/>
      <sheetName val="NOVEDADES_PLANTA"/>
      <sheetName val="ENGANCHES_2000"/>
      <sheetName val="SEC_Y_TEC"/>
      <sheetName val="TOVFEB_"/>
      <sheetName val="CAÑO_LIMON1"/>
      <sheetName val="RESUMEN"/>
      <sheetName val="Hoja2"/>
      <sheetName val="Calcs"/>
      <sheetName val="Motor data"/>
      <sheetName val="Hoja1"/>
      <sheetName val="%programado"/>
      <sheetName val="PLAN_ESTRATEGICO_1"/>
      <sheetName val="1999-2003_(2)1"/>
      <sheetName val="ajuste_y_temporales1"/>
      <sheetName val="BAL_AREAS_CONTRATAR1"/>
      <sheetName val="ESTD_REPARACION1"/>
      <sheetName val="Con_temp_abr1"/>
      <sheetName val="NOVEDADES_PLANTA1"/>
      <sheetName val="ENGANCHES_20001"/>
      <sheetName val="SEC_Y_TEC1"/>
      <sheetName val="TOVFEB_1"/>
      <sheetName val="CAÑO_LIMON2"/>
      <sheetName val="PLAN_ESTRATEGICO_2"/>
      <sheetName val="1999-2003_(2)2"/>
      <sheetName val="ajuste_y_temporales2"/>
      <sheetName val="BAL_AREAS_CONTRATAR2"/>
      <sheetName val="ESTD_REPARACION2"/>
      <sheetName val="Con_temp_abr2"/>
      <sheetName val="NOVEDADES_PLANTA2"/>
      <sheetName val="ENGANCHES_20002"/>
      <sheetName val="SEC_Y_TEC2"/>
      <sheetName val="TOVFEB_2"/>
      <sheetName val="PLAN_ESTRATEGICO_3"/>
      <sheetName val="1999-2003_(2)3"/>
      <sheetName val="ajuste_y_temporales3"/>
      <sheetName val="BAL_AREAS_CONTRATAR3"/>
      <sheetName val="ESTD_REPARACION3"/>
      <sheetName val="Con_temp_abr3"/>
      <sheetName val="NOVEDADES_PLANTA3"/>
      <sheetName val="ENGANCHES_20003"/>
      <sheetName val="SEC_Y_TEC3"/>
      <sheetName val="TOVFEB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UPUESTO"/>
      <sheetName val="ANALISIS"/>
      <sheetName val="INSUMOS"/>
      <sheetName val="INTERVENTORIA"/>
      <sheetName val="F.M 2,4"/>
      <sheetName val="F.M 1,5"/>
      <sheetName val="AIU"/>
      <sheetName val="AIU ALCALDIA"/>
      <sheetName val="PPTO PMA"/>
      <sheetName val="APU PMA"/>
      <sheetName val="INSUMOS PMA"/>
      <sheetName val=" INT. PMA"/>
      <sheetName val="PPTO PMT"/>
      <sheetName val="APU PMT"/>
      <sheetName val="INSUMOS PMT"/>
      <sheetName val="INT. PMT"/>
      <sheetName val="CUADRO COMPARATIVO"/>
      <sheetName val="1.1 EDF_ACC_ADM_EQUIP_PLAT"/>
      <sheetName val="2.1 EDF_OFC_PAT_TALLER"/>
      <sheetName val="3.1 EDF_MANT_PAT_TALLER"/>
      <sheetName val="4.1 ÁREA_ABAST_LAV"/>
      <sheetName val="5.1 ÁREA LIBRES"/>
      <sheetName val="6.1 COMPLENTAR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General"/>
      <sheetName val="AIU"/>
      <sheetName val="Presup_Cancha"/>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DENA VALOR"/>
      <sheetName val="Datos"/>
      <sheetName val="Resumen"/>
      <sheetName val="Cronograma y Flujo de Fondos"/>
      <sheetName val="Discriminación Presupuesto"/>
      <sheetName val="PRESUPUESTO GENERAL SEGÚN MGA"/>
      <sheetName val="MPMA"/>
      <sheetName val="Presupesto Interventoría"/>
      <sheetName val="Gerencia Proyecto"/>
      <sheetName val="Gestion Social"/>
      <sheetName val="Fiducia"/>
      <sheetName val="Factor Multiplicador"/>
      <sheetName val="Factor Prestacional"/>
      <sheetName val="Gastos de Legalización"/>
      <sheetName val="Mano de Obra"/>
      <sheetName val="Presupuesto General"/>
      <sheetName val="Análisis AIU"/>
      <sheetName val="1.1"/>
      <sheetName val="2.1"/>
      <sheetName val="2.2"/>
      <sheetName val="2.3"/>
      <sheetName val="2.4"/>
      <sheetName val="2.5"/>
      <sheetName val="2.6"/>
      <sheetName val="2.7"/>
      <sheetName val="2.8"/>
      <sheetName val="3.1"/>
      <sheetName val="3.2"/>
      <sheetName val="4.1"/>
      <sheetName val="5.1"/>
      <sheetName val="Materiales"/>
      <sheetName val="Rendimiento"/>
      <sheetName val="Transporte"/>
      <sheetName val="Equip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FACTOR PRESTACIONAL 2009"/>
      <sheetName val="HISTORICO"/>
      <sheetName val="SALARIO CELADOR 2008"/>
      <sheetName val="TARIFAS REGISTRO DISTRITAL 2009"/>
      <sheetName val="COSTOS OFICINA"/>
      <sheetName val="COSTOS CAMPAMENTO"/>
      <sheetName val="Equipo"/>
      <sheetName val="materiales"/>
      <sheetName val="otros"/>
      <sheetName val="Insumos"/>
      <sheetName val="MATERIAL"/>
      <sheetName val="APU"/>
      <sheetName val="Presup_Canch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5"/>
    </sheetNames>
    <sheetDataSet>
      <sheetData sheetId="0"/>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to. General"/>
      <sheetName val="Ppto. Murindó"/>
      <sheetName val="Apus"/>
      <sheetName val="Analisis de mercado"/>
      <sheetName val="Cronograma-Flujo"/>
      <sheetName val="AIU"/>
      <sheetName val="Interventoria"/>
      <sheetName val="Equipos"/>
      <sheetName val="MO"/>
      <sheetName val="F.P"/>
      <sheetName val="F.M"/>
      <sheetName val="SOCIAL"/>
      <sheetName val="PMA"/>
    </sheetNames>
    <sheetDataSet>
      <sheetData sheetId="0"/>
      <sheetData sheetId="1"/>
      <sheetData sheetId="2"/>
      <sheetData sheetId="3">
        <row r="1">
          <cell r="B1"/>
          <cell r="C1"/>
          <cell r="D1"/>
          <cell r="E1"/>
          <cell r="F1"/>
        </row>
        <row r="2">
          <cell r="B2" t="str">
            <v>CÓDIGO</v>
          </cell>
          <cell r="C2" t="str">
            <v>NOMBRE</v>
          </cell>
          <cell r="D2" t="str">
            <v>UM</v>
          </cell>
          <cell r="E2" t="str">
            <v>Peso kg</v>
          </cell>
          <cell r="F2" t="str">
            <v>Precio base</v>
          </cell>
        </row>
        <row r="3">
          <cell r="B3" t="str">
            <v>Mat001</v>
          </cell>
          <cell r="C3" t="str">
            <v>Módulo solar fotovoltaico monocristalino tipo PERC "Half Cell" TIER 1 de 545 Wp</v>
          </cell>
          <cell r="D3" t="str">
            <v>Und</v>
          </cell>
          <cell r="E3">
            <v>28.9</v>
          </cell>
          <cell r="F3">
            <v>900000</v>
          </cell>
        </row>
        <row r="4">
          <cell r="B4" t="str">
            <v>Mat002</v>
          </cell>
          <cell r="C4" t="str">
            <v>Cable Cu solar XLPE 4mm 1kV 120 °C</v>
          </cell>
          <cell r="D4" t="str">
            <v>ML</v>
          </cell>
          <cell r="E4">
            <v>5.8200000000000002E-2</v>
          </cell>
          <cell r="F4">
            <v>4794</v>
          </cell>
        </row>
        <row r="5">
          <cell r="B5" t="str">
            <v>Mat003</v>
          </cell>
          <cell r="C5" t="str">
            <v>Conector MC4 (Macho o Hembra)</v>
          </cell>
          <cell r="D5" t="str">
            <v>UN</v>
          </cell>
          <cell r="E5">
            <v>0.1</v>
          </cell>
          <cell r="F5">
            <v>6001</v>
          </cell>
        </row>
        <row r="6">
          <cell r="B6" t="str">
            <v>Mat004</v>
          </cell>
          <cell r="C6" t="str">
            <v>Cable Cu solar XLPE 6 AWG 1kV 120 °C</v>
          </cell>
          <cell r="D6" t="str">
            <v>ML</v>
          </cell>
          <cell r="E6">
            <v>0.18</v>
          </cell>
          <cell r="F6">
            <v>20905</v>
          </cell>
        </row>
        <row r="7">
          <cell r="B7" t="str">
            <v>Mat005</v>
          </cell>
          <cell r="C7" t="str">
            <v>Coraza flexible Liquid Tight 1 1/4"</v>
          </cell>
          <cell r="D7" t="str">
            <v>ML</v>
          </cell>
          <cell r="E7">
            <v>0.55000000000000004</v>
          </cell>
          <cell r="F7">
            <v>10000</v>
          </cell>
        </row>
        <row r="8">
          <cell r="B8" t="str">
            <v>Mat006</v>
          </cell>
          <cell r="C8" t="str">
            <v>Terminal IMC 1/ 1/4"</v>
          </cell>
          <cell r="D8" t="str">
            <v>UN</v>
          </cell>
          <cell r="E8">
            <v>0.14000000000000001</v>
          </cell>
          <cell r="F8">
            <v>3591</v>
          </cell>
        </row>
        <row r="9">
          <cell r="B9" t="str">
            <v>Mat007</v>
          </cell>
          <cell r="C9" t="str">
            <v>Abrazadera metálica doble ala 1 1/4"</v>
          </cell>
          <cell r="D9" t="str">
            <v>UN</v>
          </cell>
          <cell r="E9">
            <v>0.1</v>
          </cell>
          <cell r="F9">
            <v>587</v>
          </cell>
        </row>
        <row r="10">
          <cell r="B10" t="str">
            <v>Mat008</v>
          </cell>
          <cell r="C10" t="str">
            <v>Gabinete eléctrico con tapa traslucida, doble fondo y cumplimiento RETIE, dimensiones 630x530x180 mm</v>
          </cell>
          <cell r="D10" t="str">
            <v>UN</v>
          </cell>
          <cell r="E10">
            <v>13</v>
          </cell>
          <cell r="F10">
            <v>629951.58869999996</v>
          </cell>
        </row>
        <row r="11">
          <cell r="B11" t="str">
            <v>Mat009</v>
          </cell>
          <cell r="C11" t="str">
            <v>Barraje de cobre tropicalizado de 210 A para 16 conexiones</v>
          </cell>
          <cell r="D11" t="str">
            <v>UN</v>
          </cell>
          <cell r="E11">
            <v>1.2</v>
          </cell>
          <cell r="F11">
            <v>59865</v>
          </cell>
        </row>
        <row r="12">
          <cell r="B12" t="str">
            <v>Mat010</v>
          </cell>
          <cell r="C12" t="str">
            <v>Riel DIN 35 mm x 7.5 mm</v>
          </cell>
          <cell r="D12" t="str">
            <v>ML</v>
          </cell>
          <cell r="E12">
            <v>0.3</v>
          </cell>
          <cell r="F12">
            <v>9332</v>
          </cell>
        </row>
        <row r="13">
          <cell r="B13" t="str">
            <v>Mat011</v>
          </cell>
          <cell r="C13" t="str">
            <v xml:space="preserve">Interruptor termomagnético 50A 2P 500 VDC 6 Ka </v>
          </cell>
          <cell r="D13" t="str">
            <v>UN</v>
          </cell>
          <cell r="E13">
            <v>0.24</v>
          </cell>
          <cell r="F13">
            <v>58103</v>
          </cell>
        </row>
        <row r="14">
          <cell r="B14" t="str">
            <v>Mat012</v>
          </cell>
          <cell r="C14" t="str">
            <v xml:space="preserve">Interruptor termomagnético 250A 2P 500 VDC 20 Ka </v>
          </cell>
          <cell r="D14" t="str">
            <v>UN</v>
          </cell>
          <cell r="E14">
            <v>0.5</v>
          </cell>
          <cell r="F14">
            <v>523600</v>
          </cell>
        </row>
        <row r="15">
          <cell r="B15" t="str">
            <v>Mat013</v>
          </cell>
          <cell r="C15" t="str">
            <v>DPS Tipo 2 500 Uc Up 2,5 kV 18-40 kA</v>
          </cell>
          <cell r="D15" t="str">
            <v>UN</v>
          </cell>
          <cell r="E15">
            <v>0.24</v>
          </cell>
          <cell r="F15">
            <v>194368</v>
          </cell>
        </row>
        <row r="16">
          <cell r="B16" t="str">
            <v>Mat014</v>
          </cell>
          <cell r="C16" t="str">
            <v>Cable de Aluminio Serie  8000 THHN. 2/0 AWG</v>
          </cell>
          <cell r="D16" t="str">
            <v>ML</v>
          </cell>
          <cell r="E16">
            <v>0.7</v>
          </cell>
          <cell r="F16">
            <v>10250</v>
          </cell>
        </row>
        <row r="17">
          <cell r="B17" t="str">
            <v>Mat015</v>
          </cell>
          <cell r="C17" t="str">
            <v>Controlador MPPT RS 450/200A, tensiones de trabajo a 24V-48V, con conexión bluetoot y VE.CAN para configuración y monitorización de historico, eficiencia de conversión 99%, función de trabajo en paralelo</v>
          </cell>
          <cell r="D17" t="str">
            <v>UN</v>
          </cell>
          <cell r="E17">
            <v>13.7</v>
          </cell>
          <cell r="F17">
            <v>10507657.16</v>
          </cell>
        </row>
        <row r="18">
          <cell r="B18" t="str">
            <v>Mat016</v>
          </cell>
          <cell r="C18" t="str">
            <v>Cable de Aluminio Serie  8000 THHN. 8 AWG</v>
          </cell>
          <cell r="D18" t="str">
            <v>ML</v>
          </cell>
          <cell r="E18">
            <v>9.6000000000000002E-2</v>
          </cell>
          <cell r="F18">
            <v>4449</v>
          </cell>
        </row>
        <row r="19">
          <cell r="B19" t="str">
            <v>Mat017</v>
          </cell>
          <cell r="C19" t="str">
            <v>Cable de Aluminio Serie  8000 THHN. 1/0 AWG</v>
          </cell>
          <cell r="D19" t="str">
            <v>ML</v>
          </cell>
          <cell r="E19">
            <v>0.56000000000000005</v>
          </cell>
          <cell r="F19">
            <v>8200</v>
          </cell>
        </row>
        <row r="20">
          <cell r="B20" t="str">
            <v>Mat018</v>
          </cell>
          <cell r="C20" t="str">
            <v>Gabinete eléctrico metálico con revestimiento eléctrostatico de dimensiones 820x620x300 IP66 Doble fondo.</v>
          </cell>
          <cell r="D20" t="str">
            <v>UN</v>
          </cell>
          <cell r="E20">
            <v>20</v>
          </cell>
          <cell r="F20">
            <v>1408574</v>
          </cell>
        </row>
        <row r="21">
          <cell r="B21" t="str">
            <v>Mat019</v>
          </cell>
          <cell r="C21" t="str">
            <v>Barraje de cobre tropicalizado de 650 A para 16 conexiones</v>
          </cell>
          <cell r="D21" t="str">
            <v>UN</v>
          </cell>
          <cell r="E21">
            <v>3.5</v>
          </cell>
          <cell r="F21">
            <v>194561.25</v>
          </cell>
        </row>
        <row r="22">
          <cell r="B22" t="str">
            <v>Mat020</v>
          </cell>
          <cell r="C22" t="str">
            <v xml:space="preserve">Interruptor termomagnético 100A 2P 500 VDC 6 Ka </v>
          </cell>
          <cell r="D22" t="str">
            <v>UN</v>
          </cell>
          <cell r="E22">
            <v>0.4</v>
          </cell>
          <cell r="F22">
            <v>130000</v>
          </cell>
        </row>
        <row r="23">
          <cell r="B23" t="str">
            <v>Mat021</v>
          </cell>
          <cell r="C23" t="str">
            <v>Cable de Aluminio Serie  8000 THHN. 3/0 AWG</v>
          </cell>
          <cell r="D23" t="str">
            <v>ML</v>
          </cell>
          <cell r="E23">
            <v>0.86</v>
          </cell>
          <cell r="F23">
            <v>11650</v>
          </cell>
        </row>
        <row r="24">
          <cell r="B24" t="str">
            <v>Mat022</v>
          </cell>
          <cell r="C24" t="str">
            <v xml:space="preserve">Interruptor termomagnético 140A 2P 500 VDC 6 Ka </v>
          </cell>
          <cell r="D24" t="str">
            <v>UN</v>
          </cell>
          <cell r="E24">
            <v>0.4</v>
          </cell>
          <cell r="F24">
            <v>240000</v>
          </cell>
        </row>
        <row r="25">
          <cell r="B25" t="str">
            <v>Mat023</v>
          </cell>
          <cell r="C25" t="str">
            <v xml:space="preserve">Interruptor termomagnético 200A 2P 500 VDC 6 Ka </v>
          </cell>
          <cell r="D25" t="str">
            <v>UN</v>
          </cell>
          <cell r="E25">
            <v>0.5</v>
          </cell>
          <cell r="F25">
            <v>523600</v>
          </cell>
        </row>
        <row r="26">
          <cell r="B26" t="str">
            <v>Mat024</v>
          </cell>
          <cell r="C26" t="str">
            <v>Borna para ponchar varios calibres y terminales</v>
          </cell>
          <cell r="D26" t="str">
            <v>UN</v>
          </cell>
          <cell r="E26">
            <v>8.0000000000000002E-3</v>
          </cell>
          <cell r="F26">
            <v>1425</v>
          </cell>
        </row>
        <row r="27">
          <cell r="B27" t="str">
            <v>Mat025</v>
          </cell>
          <cell r="C27" t="str">
            <v>Tubo termoencogible. Distintos calibres, distintos colores</v>
          </cell>
          <cell r="D27" t="str">
            <v>UN</v>
          </cell>
          <cell r="E27">
            <v>8.0000000000000002E-3</v>
          </cell>
          <cell r="F27">
            <v>2154</v>
          </cell>
        </row>
        <row r="28">
          <cell r="B28" t="str">
            <v>Mat026</v>
          </cell>
          <cell r="C28" t="str">
            <v>Batería de LiFePO4 6.1 kWh - 48V - 120 Ah,6000 ciclos con DOD 80%, incluido BMS</v>
          </cell>
          <cell r="D28" t="str">
            <v>UN</v>
          </cell>
          <cell r="E28">
            <v>45</v>
          </cell>
          <cell r="F28">
            <v>7313485</v>
          </cell>
        </row>
        <row r="29">
          <cell r="B29" t="str">
            <v>Mat027</v>
          </cell>
          <cell r="C29" t="str">
            <v>Gabinete de Piso 40U (Ancho: 710 mm • Fondo: 990 mm)</v>
          </cell>
          <cell r="D29" t="str">
            <v>UN</v>
          </cell>
          <cell r="E29">
            <v>25</v>
          </cell>
          <cell r="F29">
            <v>2464014</v>
          </cell>
        </row>
        <row r="30">
          <cell r="B30" t="str">
            <v>Mat028</v>
          </cell>
          <cell r="C30" t="str">
            <v xml:space="preserve">Cable Cu TWK 10 AWG </v>
          </cell>
          <cell r="D30" t="str">
            <v>ML</v>
          </cell>
          <cell r="E30">
            <v>0.06</v>
          </cell>
          <cell r="F30">
            <v>5452</v>
          </cell>
        </row>
        <row r="31">
          <cell r="B31" t="str">
            <v>Mat029</v>
          </cell>
          <cell r="C31" t="str">
            <v>Terminales para batería. Par</v>
          </cell>
          <cell r="D31" t="str">
            <v>JG</v>
          </cell>
          <cell r="E31">
            <v>0.02</v>
          </cell>
          <cell r="F31">
            <v>106230</v>
          </cell>
        </row>
        <row r="32">
          <cell r="B32" t="str">
            <v>Mat030</v>
          </cell>
          <cell r="C32" t="str">
            <v>Inversor 5kVA, voltaje de salida 230V/120V, con dos entradas CA y dos salidas CA, certificacion IEC 60335-1, IEC 60335-2 y IEC 62109-1</v>
          </cell>
          <cell r="D32" t="str">
            <v>UN</v>
          </cell>
          <cell r="E32">
            <v>30</v>
          </cell>
          <cell r="F32">
            <v>8617028</v>
          </cell>
        </row>
        <row r="33">
          <cell r="B33" t="str">
            <v>Mat031</v>
          </cell>
          <cell r="C33" t="str">
            <v>Gabinete eléctrico metálico con cumplimiento RETIE, con revestimiento eléctrostatico de dimensiones 420x320x200 IP66 Doble fondo.</v>
          </cell>
          <cell r="D33" t="str">
            <v>UN</v>
          </cell>
          <cell r="E33">
            <v>10</v>
          </cell>
          <cell r="F33">
            <v>719134</v>
          </cell>
        </row>
        <row r="34">
          <cell r="B34" t="str">
            <v>Mat032</v>
          </cell>
          <cell r="C34" t="str">
            <v>Barraje de cobre tropicalizado de 110 A para 16 conexiones</v>
          </cell>
          <cell r="D34" t="str">
            <v>UN</v>
          </cell>
          <cell r="E34">
            <v>1</v>
          </cell>
          <cell r="F34">
            <v>32925.75</v>
          </cell>
        </row>
        <row r="35">
          <cell r="B35" t="str">
            <v>Mat033</v>
          </cell>
          <cell r="C35" t="str">
            <v>Interruptor termomagnético 30 A 1P 120/240 VAC 10kA</v>
          </cell>
          <cell r="D35" t="str">
            <v>UN</v>
          </cell>
          <cell r="E35">
            <v>0.24</v>
          </cell>
          <cell r="F35">
            <v>27250</v>
          </cell>
        </row>
        <row r="36">
          <cell r="B36" t="str">
            <v>Mat034</v>
          </cell>
          <cell r="C36" t="str">
            <v>Interruptor termomagnético 100 A 1P 120/240 VAC 10kA</v>
          </cell>
          <cell r="D36" t="str">
            <v>UN</v>
          </cell>
          <cell r="E36">
            <v>0.35</v>
          </cell>
          <cell r="F36">
            <v>210990</v>
          </cell>
        </row>
        <row r="37">
          <cell r="B37" t="str">
            <v>Mat035</v>
          </cell>
          <cell r="C37" t="str">
            <v xml:space="preserve">Autotransformador tipo split 120/230AC, 100A </v>
          </cell>
          <cell r="D37" t="str">
            <v>UN</v>
          </cell>
          <cell r="E37">
            <v>13.5</v>
          </cell>
          <cell r="F37">
            <v>3800000</v>
          </cell>
        </row>
        <row r="38">
          <cell r="B38" t="str">
            <v>Mat036</v>
          </cell>
          <cell r="C38" t="str">
            <v>Gabinete eléctrico metálico con cumplimiento RETIE, con revestimiento eléctrostatico de dimensiones 250x700x100 IP66 Doble fondo.</v>
          </cell>
          <cell r="D38" t="str">
            <v>UN</v>
          </cell>
          <cell r="E38">
            <v>15</v>
          </cell>
          <cell r="F38">
            <v>688415</v>
          </cell>
        </row>
        <row r="39">
          <cell r="B39" t="str">
            <v>Mat037</v>
          </cell>
          <cell r="C39" t="str">
            <v>Barraje de cobre tropicalizado de 250 A para 16 conexiones</v>
          </cell>
          <cell r="D39" t="str">
            <v>UN</v>
          </cell>
          <cell r="E39">
            <v>1.5</v>
          </cell>
          <cell r="F39">
            <v>74831.25</v>
          </cell>
        </row>
        <row r="40">
          <cell r="B40" t="str">
            <v>Mat038</v>
          </cell>
          <cell r="C40" t="str">
            <v>Kit de barra de cobre para puesta tierra de 8 conectores con área transversal no menor a 21,14 mm2. Incluye aisladores y accesorios de sujeción</v>
          </cell>
          <cell r="D40" t="str">
            <v>UN</v>
          </cell>
          <cell r="E40">
            <v>1</v>
          </cell>
          <cell r="F40">
            <v>45877</v>
          </cell>
        </row>
        <row r="41">
          <cell r="B41" t="str">
            <v>Mat039</v>
          </cell>
          <cell r="C41" t="str">
            <v>Cable Cu THHN 16 AWG</v>
          </cell>
          <cell r="D41" t="str">
            <v>ML</v>
          </cell>
          <cell r="E41">
            <v>3.4000000000000002E-2</v>
          </cell>
          <cell r="F41">
            <v>1575</v>
          </cell>
        </row>
        <row r="42">
          <cell r="B42" t="str">
            <v>Mat040</v>
          </cell>
          <cell r="C42" t="str">
            <v>Interruptor termomagnético 200 A 2P 120/240 VAC 10kA</v>
          </cell>
          <cell r="D42" t="str">
            <v>UN</v>
          </cell>
          <cell r="E42">
            <v>0.4</v>
          </cell>
          <cell r="F42">
            <v>451900</v>
          </cell>
        </row>
        <row r="43">
          <cell r="B43" t="str">
            <v>Mat041</v>
          </cell>
          <cell r="C43" t="str">
            <v>Interruptor termomagnético 130 A 2P 120/240 VAC 10kA</v>
          </cell>
          <cell r="D43" t="str">
            <v>UN</v>
          </cell>
          <cell r="E43">
            <v>0.3</v>
          </cell>
          <cell r="F43">
            <v>486000</v>
          </cell>
        </row>
        <row r="44">
          <cell r="B44" t="str">
            <v>Mat042</v>
          </cell>
          <cell r="C44" t="str">
            <v>Interruptor termomagnético 16 A 1P 120/240 VAC 10kA</v>
          </cell>
          <cell r="D44" t="str">
            <v>UN</v>
          </cell>
          <cell r="E44">
            <v>0.24</v>
          </cell>
          <cell r="F44">
            <v>25350</v>
          </cell>
        </row>
        <row r="45">
          <cell r="B45" t="str">
            <v>Mat043</v>
          </cell>
          <cell r="C45" t="str">
            <v>Canaleta conduit de 60x300 mm</v>
          </cell>
          <cell r="D45" t="str">
            <v>ML</v>
          </cell>
          <cell r="E45">
            <v>0.5</v>
          </cell>
          <cell r="F45">
            <v>64656</v>
          </cell>
        </row>
        <row r="46">
          <cell r="B46" t="str">
            <v>Mat044</v>
          </cell>
          <cell r="C46" t="str">
            <v>Tuberia conduit PVC SCH 40 1/2"</v>
          </cell>
          <cell r="D46" t="str">
            <v>ML</v>
          </cell>
          <cell r="E46">
            <v>0.26333333330000003</v>
          </cell>
          <cell r="F46">
            <v>3300</v>
          </cell>
        </row>
        <row r="47">
          <cell r="B47" t="str">
            <v>Mat045</v>
          </cell>
          <cell r="C47" t="str">
            <v>Tuberia conduit PVC 2 1/2"</v>
          </cell>
          <cell r="D47" t="str">
            <v>ML</v>
          </cell>
          <cell r="E47">
            <v>1.066666667</v>
          </cell>
          <cell r="F47">
            <v>15568</v>
          </cell>
        </row>
        <row r="48">
          <cell r="B48" t="str">
            <v>Mat046</v>
          </cell>
          <cell r="C48" t="str">
            <v>Uniones, curvas y terminales PVC. Varios calibres</v>
          </cell>
          <cell r="D48" t="str">
            <v>UN</v>
          </cell>
          <cell r="E48">
            <v>0.08</v>
          </cell>
          <cell r="F48">
            <v>3400</v>
          </cell>
        </row>
        <row r="49">
          <cell r="B49" t="str">
            <v>Mat047</v>
          </cell>
          <cell r="C49" t="str">
            <v>Accesorios para fijación de canaleta (tornillería, pegante, chazos, etc)</v>
          </cell>
          <cell r="D49" t="str">
            <v>JG</v>
          </cell>
          <cell r="E49">
            <v>0.2</v>
          </cell>
          <cell r="F49">
            <v>4545</v>
          </cell>
        </row>
        <row r="50">
          <cell r="B50" t="str">
            <v>Mat048</v>
          </cell>
          <cell r="C50" t="str">
            <v>Conector recto coraza Liquid Tight 1 1/4"</v>
          </cell>
          <cell r="D50" t="str">
            <v>UN</v>
          </cell>
          <cell r="E50">
            <v>0.19</v>
          </cell>
          <cell r="F50">
            <v>9950</v>
          </cell>
        </row>
        <row r="51">
          <cell r="B51" t="str">
            <v>Mat049</v>
          </cell>
          <cell r="C51" t="str">
            <v>Union rápida para curvas canaleta conduit. Difertentes medidas</v>
          </cell>
          <cell r="D51" t="str">
            <v>UN</v>
          </cell>
          <cell r="E51">
            <v>0.1</v>
          </cell>
          <cell r="F51">
            <v>2692</v>
          </cell>
        </row>
        <row r="52">
          <cell r="B52" t="str">
            <v>Mat050</v>
          </cell>
          <cell r="C52" t="str">
            <v>Union con tornillo para canaleta (tipo perro)</v>
          </cell>
          <cell r="D52" t="str">
            <v>UN</v>
          </cell>
          <cell r="E52">
            <v>0.05</v>
          </cell>
          <cell r="F52">
            <v>2385</v>
          </cell>
        </row>
        <row r="53">
          <cell r="B53" t="str">
            <v>Mat051</v>
          </cell>
          <cell r="C53" t="str">
            <v>Union rápida para canaleta EDRN</v>
          </cell>
          <cell r="D53" t="str">
            <v>UN</v>
          </cell>
          <cell r="E53">
            <v>0.05</v>
          </cell>
          <cell r="F53">
            <v>7977</v>
          </cell>
        </row>
        <row r="54">
          <cell r="B54" t="str">
            <v>Mat052</v>
          </cell>
          <cell r="C54" t="str">
            <v>Desconectador de baterías 600 A</v>
          </cell>
          <cell r="D54" t="str">
            <v>UN</v>
          </cell>
          <cell r="E54">
            <v>0.35</v>
          </cell>
          <cell r="F54">
            <v>246102</v>
          </cell>
        </row>
        <row r="55">
          <cell r="B55" t="str">
            <v>Mat053</v>
          </cell>
          <cell r="C55" t="str">
            <v>Equipo de monitorización compatible con inversor, controlador y batería, WiFi y/o Ethernet y bluetooth, con firmaware gratuito y plataforma abierta</v>
          </cell>
          <cell r="D55" t="str">
            <v>UN</v>
          </cell>
          <cell r="E55">
            <v>2</v>
          </cell>
          <cell r="F55">
            <v>1835105</v>
          </cell>
        </row>
        <row r="56">
          <cell r="B56" t="str">
            <v>Mat054</v>
          </cell>
          <cell r="C56" t="str">
            <v>Modem satelital</v>
          </cell>
          <cell r="D56" t="str">
            <v>UN</v>
          </cell>
          <cell r="E56">
            <v>1</v>
          </cell>
          <cell r="F56">
            <v>2728727</v>
          </cell>
        </row>
        <row r="57">
          <cell r="B57" t="str">
            <v>Mat055</v>
          </cell>
          <cell r="C57" t="str">
            <v>Cable UTP Cat5E</v>
          </cell>
          <cell r="D57" t="str">
            <v>ML</v>
          </cell>
          <cell r="E57">
            <v>3.2000000000000001E-2</v>
          </cell>
          <cell r="F57">
            <v>1711.47541</v>
          </cell>
        </row>
        <row r="58">
          <cell r="B58" t="str">
            <v>Mat056</v>
          </cell>
          <cell r="C58" t="str">
            <v>Cable UTP Cat6</v>
          </cell>
          <cell r="D58" t="str">
            <v>ML</v>
          </cell>
          <cell r="E58">
            <v>3.2000000000000001E-2</v>
          </cell>
          <cell r="F58">
            <v>2734.0983609999998</v>
          </cell>
        </row>
        <row r="59">
          <cell r="B59" t="str">
            <v>Mat057</v>
          </cell>
          <cell r="C59" t="str">
            <v>Conector RJ45</v>
          </cell>
          <cell r="D59" t="str">
            <v>UN</v>
          </cell>
          <cell r="E59">
            <v>0.01</v>
          </cell>
          <cell r="F59">
            <v>2982</v>
          </cell>
        </row>
        <row r="60">
          <cell r="B60" t="str">
            <v>Mat058</v>
          </cell>
          <cell r="C60" t="str">
            <v>Conector Patchcore RJ45 hembra</v>
          </cell>
          <cell r="D60" t="str">
            <v>UN</v>
          </cell>
          <cell r="E60">
            <v>0.01</v>
          </cell>
          <cell r="F60">
            <v>10139</v>
          </cell>
        </row>
        <row r="61">
          <cell r="B61" t="str">
            <v>Mat059</v>
          </cell>
          <cell r="C61" t="str">
            <v>Coraza flexible Liquid Tight 1/2"</v>
          </cell>
          <cell r="D61" t="str">
            <v>ML</v>
          </cell>
          <cell r="E61">
            <v>0.4</v>
          </cell>
          <cell r="F61">
            <v>5400</v>
          </cell>
        </row>
        <row r="62">
          <cell r="B62" t="str">
            <v>Mat060</v>
          </cell>
          <cell r="C62" t="str">
            <v>Conector recto coraza Liquid Tight 1/2"</v>
          </cell>
          <cell r="D62" t="str">
            <v>UN</v>
          </cell>
          <cell r="E62">
            <v>0.19</v>
          </cell>
          <cell r="F62">
            <v>9950</v>
          </cell>
        </row>
        <row r="63">
          <cell r="B63" t="str">
            <v>Mat061</v>
          </cell>
          <cell r="C63" t="str">
            <v>Caja de protección para albergue de equipos de monitoreo, con tapa frontal adecuada para instalación de pantalla de monitoreo</v>
          </cell>
          <cell r="D63" t="str">
            <v>UN</v>
          </cell>
          <cell r="E63">
            <v>2</v>
          </cell>
          <cell r="F63">
            <v>54545</v>
          </cell>
        </row>
        <row r="64">
          <cell r="B64" t="str">
            <v>Mat062</v>
          </cell>
          <cell r="C64" t="str">
            <v>Cable VE.Direct / VE.Can 1.8m</v>
          </cell>
          <cell r="D64" t="str">
            <v>UN</v>
          </cell>
          <cell r="E64">
            <v>3.5000000000000003E-2</v>
          </cell>
          <cell r="F64">
            <v>91251</v>
          </cell>
        </row>
        <row r="65">
          <cell r="B65" t="str">
            <v>Mat063</v>
          </cell>
          <cell r="C65" t="str">
            <v>Cable coaxial y antena para externa para interperie</v>
          </cell>
          <cell r="D65" t="str">
            <v>UN</v>
          </cell>
          <cell r="E65">
            <v>0.1</v>
          </cell>
          <cell r="F65">
            <v>97261</v>
          </cell>
        </row>
        <row r="66">
          <cell r="B66" t="str">
            <v>Mat064</v>
          </cell>
          <cell r="C66" t="str">
            <v>Extintor</v>
          </cell>
          <cell r="D66" t="str">
            <v>UN</v>
          </cell>
          <cell r="E66">
            <v>5</v>
          </cell>
          <cell r="F66">
            <v>347900</v>
          </cell>
        </row>
        <row r="67">
          <cell r="B67" t="str">
            <v>Mat065</v>
          </cell>
          <cell r="C67" t="str">
            <v>Tomacorriente doble con polo a tierra</v>
          </cell>
          <cell r="D67" t="str">
            <v>UN</v>
          </cell>
          <cell r="E67">
            <v>0.01</v>
          </cell>
          <cell r="F67">
            <v>4337</v>
          </cell>
        </row>
        <row r="68">
          <cell r="B68" t="str">
            <v>Mat066</v>
          </cell>
          <cell r="C68" t="str">
            <v>Caja PVC 2" x 4"</v>
          </cell>
          <cell r="D68" t="str">
            <v>UN</v>
          </cell>
          <cell r="E68">
            <v>0.01</v>
          </cell>
          <cell r="F68">
            <v>829</v>
          </cell>
        </row>
        <row r="69">
          <cell r="B69" t="str">
            <v>Mat067</v>
          </cell>
          <cell r="C69" t="str">
            <v>Cable de Aluminio Desnudo. 3/0 AWG</v>
          </cell>
          <cell r="D69" t="str">
            <v>ML</v>
          </cell>
          <cell r="E69">
            <v>0.86</v>
          </cell>
          <cell r="F69">
            <v>11650</v>
          </cell>
        </row>
        <row r="70">
          <cell r="B70" t="str">
            <v>Mat068</v>
          </cell>
          <cell r="C70" t="str">
            <v>Varilla de cobre 5/8 x 2.4 m</v>
          </cell>
          <cell r="D70" t="str">
            <v>UN</v>
          </cell>
          <cell r="E70">
            <v>3.07</v>
          </cell>
          <cell r="F70">
            <v>246335</v>
          </cell>
        </row>
        <row r="71">
          <cell r="B71" t="str">
            <v>Mat069</v>
          </cell>
          <cell r="C71" t="str">
            <v>Soldadura exotermina 90 gr</v>
          </cell>
          <cell r="D71" t="str">
            <v>UN</v>
          </cell>
          <cell r="E71">
            <v>0.09</v>
          </cell>
          <cell r="F71">
            <v>32115</v>
          </cell>
        </row>
        <row r="72">
          <cell r="B72" t="str">
            <v>Mat070</v>
          </cell>
          <cell r="C72" t="str">
            <v>Grapas de sujeción</v>
          </cell>
          <cell r="D72" t="str">
            <v>UN</v>
          </cell>
          <cell r="E72">
            <v>0.02</v>
          </cell>
          <cell r="F72">
            <v>3957</v>
          </cell>
        </row>
        <row r="73">
          <cell r="B73" t="str">
            <v>Mat071</v>
          </cell>
          <cell r="C73" t="str">
            <v>Terminal doble ojo #2/0 AWG</v>
          </cell>
          <cell r="D73" t="str">
            <v>UN</v>
          </cell>
          <cell r="E73">
            <v>0.01</v>
          </cell>
          <cell r="F73">
            <v>6300</v>
          </cell>
        </row>
        <row r="74">
          <cell r="B74" t="str">
            <v>Mat072</v>
          </cell>
          <cell r="C74" t="str">
            <v>Caja de inspección 30x30 cm con tapa</v>
          </cell>
          <cell r="D74" t="str">
            <v>UN</v>
          </cell>
          <cell r="E74">
            <v>4</v>
          </cell>
          <cell r="F74">
            <v>109596</v>
          </cell>
        </row>
        <row r="75">
          <cell r="B75" t="str">
            <v>Mat073</v>
          </cell>
          <cell r="C75" t="str">
            <v>Kit de barra de cobre para puesta tierra de 10 conectores con área transversal no menor a 21,14 mm2. Incluye aisladores y accesorios de sujeción</v>
          </cell>
          <cell r="D75" t="str">
            <v>UN</v>
          </cell>
          <cell r="E75">
            <v>0.5</v>
          </cell>
          <cell r="F75">
            <v>45877</v>
          </cell>
        </row>
        <row r="76">
          <cell r="B76" t="str">
            <v>Mat074</v>
          </cell>
          <cell r="C76" t="str">
            <v>Cable de Aluminio Serie  8000 THHN. 2 AWG</v>
          </cell>
          <cell r="D76" t="str">
            <v>ML</v>
          </cell>
          <cell r="E76">
            <v>0.35599999999999998</v>
          </cell>
          <cell r="F76">
            <v>5200</v>
          </cell>
        </row>
        <row r="77">
          <cell r="B77" t="str">
            <v>Mat075</v>
          </cell>
          <cell r="C77" t="str">
            <v>Cable de Aluminio Serie  8000 THHN. 4 AWG</v>
          </cell>
          <cell r="D77" t="str">
            <v>ML</v>
          </cell>
          <cell r="E77">
            <v>9.6000000000000002E-2</v>
          </cell>
          <cell r="F77">
            <v>3650</v>
          </cell>
        </row>
        <row r="78">
          <cell r="B78" t="str">
            <v>Mat076</v>
          </cell>
          <cell r="C78" t="str">
            <v>Cinta acero inoxidable 19 mm (3/4")</v>
          </cell>
          <cell r="D78" t="str">
            <v>UN</v>
          </cell>
          <cell r="E78">
            <v>0.05</v>
          </cell>
          <cell r="F78">
            <v>4185.5</v>
          </cell>
        </row>
        <row r="79">
          <cell r="B79" t="str">
            <v>Mat077</v>
          </cell>
          <cell r="C79" t="str">
            <v>Hebilla acero inoxidable para cinta 19 mm (3/4")</v>
          </cell>
          <cell r="D79" t="str">
            <v>UN</v>
          </cell>
          <cell r="E79">
            <v>0.05</v>
          </cell>
          <cell r="F79">
            <v>627</v>
          </cell>
        </row>
        <row r="80">
          <cell r="B80" t="str">
            <v>Mat078</v>
          </cell>
          <cell r="C80" t="str">
            <v>Ojo de aluminio para acometida domiciliaria</v>
          </cell>
          <cell r="D80" t="str">
            <v>UN</v>
          </cell>
          <cell r="E80">
            <v>0.05</v>
          </cell>
          <cell r="F80">
            <v>1778</v>
          </cell>
        </row>
        <row r="81">
          <cell r="B81" t="str">
            <v>Mat079</v>
          </cell>
          <cell r="C81" t="str">
            <v>Pinza de anclaje acometida domiciliaria</v>
          </cell>
          <cell r="D81" t="str">
            <v>UN</v>
          </cell>
          <cell r="E81">
            <v>0.05</v>
          </cell>
          <cell r="F81">
            <v>3250</v>
          </cell>
        </row>
        <row r="82">
          <cell r="B82" t="str">
            <v>Mat080</v>
          </cell>
          <cell r="C82" t="str">
            <v>Perno 7/16" con chazo</v>
          </cell>
          <cell r="D82" t="str">
            <v>UN</v>
          </cell>
          <cell r="E82">
            <v>0.05</v>
          </cell>
          <cell r="F82">
            <v>342.66666666666669</v>
          </cell>
        </row>
        <row r="83">
          <cell r="B83" t="str">
            <v>Mat081</v>
          </cell>
          <cell r="C83" t="str">
            <v>Abrazadera metálica galvanizada doble ala 3/4"</v>
          </cell>
          <cell r="D83" t="str">
            <v>UN</v>
          </cell>
          <cell r="E83">
            <v>0.05</v>
          </cell>
          <cell r="F83">
            <v>341.4</v>
          </cell>
        </row>
        <row r="84">
          <cell r="B84" t="str">
            <v>Mat082</v>
          </cell>
          <cell r="C84" t="str">
            <v>Cable de aluminio antifraude (con neutro concéntrico) 2 x No. 6 AWG</v>
          </cell>
          <cell r="D84" t="str">
            <v>UN</v>
          </cell>
          <cell r="E84">
            <v>0.313</v>
          </cell>
          <cell r="F84">
            <v>11100</v>
          </cell>
        </row>
        <row r="85">
          <cell r="B85" t="str">
            <v>Mat083</v>
          </cell>
          <cell r="C85" t="str">
            <v>Tuberia conduit PVC tipo A 3/4"</v>
          </cell>
          <cell r="D85" t="str">
            <v>ML</v>
          </cell>
          <cell r="E85">
            <v>0.19333333329999999</v>
          </cell>
          <cell r="F85">
            <v>2580.666667</v>
          </cell>
        </row>
        <row r="86">
          <cell r="B86" t="str">
            <v>Mat084</v>
          </cell>
          <cell r="C86" t="str">
            <v>Tubería conduit PVC SCH 40 3/4"</v>
          </cell>
          <cell r="D86" t="str">
            <v>ML</v>
          </cell>
          <cell r="E86">
            <v>0.46666666670000001</v>
          </cell>
          <cell r="F86">
            <v>3820</v>
          </cell>
        </row>
        <row r="87">
          <cell r="B87" t="str">
            <v>Mat085</v>
          </cell>
          <cell r="C87" t="str">
            <v>Cable Cu Desnudo 8 AWG</v>
          </cell>
          <cell r="D87" t="str">
            <v>ML</v>
          </cell>
          <cell r="E87">
            <v>7.4999999999999997E-2</v>
          </cell>
          <cell r="F87">
            <v>6207</v>
          </cell>
        </row>
        <row r="88">
          <cell r="B88" t="str">
            <v>Mat086</v>
          </cell>
          <cell r="C88" t="str">
            <v>Medidor de energía monofásico bifilar 5 (80) A, 120 V, calibrado y certificado</v>
          </cell>
          <cell r="D88" t="str">
            <v>UN</v>
          </cell>
          <cell r="E88">
            <v>0.5</v>
          </cell>
          <cell r="F88">
            <v>268000</v>
          </cell>
        </row>
        <row r="89">
          <cell r="B89" t="str">
            <v>Mat087</v>
          </cell>
          <cell r="C89" t="str">
            <v>Caja policarbonato para medidor monofásico prepago con cumplimiento RETIE</v>
          </cell>
          <cell r="D89" t="str">
            <v>UN</v>
          </cell>
          <cell r="E89">
            <v>1</v>
          </cell>
          <cell r="F89">
            <v>68935</v>
          </cell>
        </row>
        <row r="90">
          <cell r="B90" t="str">
            <v>Mat088</v>
          </cell>
          <cell r="C90" t="str">
            <v>Hilo para albañileria en poliuretano</v>
          </cell>
          <cell r="D90" t="str">
            <v>ML</v>
          </cell>
          <cell r="E90">
            <v>0.05</v>
          </cell>
          <cell r="F90">
            <v>90</v>
          </cell>
        </row>
        <row r="91">
          <cell r="B91" t="str">
            <v>Mat089</v>
          </cell>
          <cell r="C91" t="str">
            <v>Agua</v>
          </cell>
          <cell r="D91" t="str">
            <v>L</v>
          </cell>
          <cell r="E91">
            <v>1</v>
          </cell>
          <cell r="F91">
            <v>67</v>
          </cell>
        </row>
        <row r="92">
          <cell r="B92" t="str">
            <v>Mat090</v>
          </cell>
          <cell r="C92" t="str">
            <v>Agregado grueso (grava, grava triturada y/o roca triturada)</v>
          </cell>
          <cell r="D92" t="str">
            <v>m3</v>
          </cell>
          <cell r="E92">
            <v>1600</v>
          </cell>
          <cell r="F92">
            <v>94982</v>
          </cell>
        </row>
        <row r="93">
          <cell r="B93" t="str">
            <v>Mat091</v>
          </cell>
          <cell r="C93" t="str">
            <v>Agregado fino para concreto (tamaño máximo 4,75mm - arena natural o trituración de roca, gravas, y/o escorias)</v>
          </cell>
          <cell r="D93" t="str">
            <v>m3</v>
          </cell>
          <cell r="E93">
            <v>1600</v>
          </cell>
          <cell r="F93">
            <v>56600</v>
          </cell>
        </row>
        <row r="94">
          <cell r="B94" t="str">
            <v>Mat092</v>
          </cell>
          <cell r="C94" t="str">
            <v>Cemento hidráulico tipo ART</v>
          </cell>
          <cell r="D94" t="str">
            <v>kg</v>
          </cell>
          <cell r="E94">
            <v>1</v>
          </cell>
          <cell r="F94">
            <v>788</v>
          </cell>
        </row>
        <row r="95">
          <cell r="B95" t="str">
            <v>Mat093</v>
          </cell>
          <cell r="C95" t="str">
            <v>Acero de refuerzo fy=420 MPa</v>
          </cell>
          <cell r="D95" t="str">
            <v>kg</v>
          </cell>
          <cell r="E95">
            <v>1</v>
          </cell>
          <cell r="F95">
            <v>3773</v>
          </cell>
        </row>
        <row r="96">
          <cell r="B96" t="str">
            <v>Mat094</v>
          </cell>
          <cell r="C96" t="str">
            <v>Alambre negro para amarre calibre 18</v>
          </cell>
          <cell r="D96" t="str">
            <v>kg</v>
          </cell>
          <cell r="E96">
            <v>1</v>
          </cell>
          <cell r="F96">
            <v>6797.6</v>
          </cell>
        </row>
        <row r="97">
          <cell r="B97" t="str">
            <v>Mat095</v>
          </cell>
          <cell r="C97" t="str">
            <v>Piedra rajón</v>
          </cell>
          <cell r="D97" t="str">
            <v>m3</v>
          </cell>
          <cell r="E97">
            <v>1800</v>
          </cell>
          <cell r="F97">
            <v>60467.009230000003</v>
          </cell>
        </row>
        <row r="98">
          <cell r="B98" t="str">
            <v>Mat096</v>
          </cell>
          <cell r="C98" t="str">
            <v>Impermeabilizante para concreto</v>
          </cell>
          <cell r="D98" t="str">
            <v>kg</v>
          </cell>
          <cell r="E98">
            <v>1</v>
          </cell>
          <cell r="F98">
            <v>19033.618421052633</v>
          </cell>
        </row>
        <row r="99">
          <cell r="B99" t="str">
            <v>Mat097</v>
          </cell>
          <cell r="C99" t="str">
            <v>Acero galvanizado para estructura de soporte de paneles fotovoltaicos (ASTM A500 Gr.C y ASTM A653 Gr.50)</v>
          </cell>
          <cell r="D99" t="str">
            <v>kg</v>
          </cell>
          <cell r="E99">
            <v>1</v>
          </cell>
          <cell r="F99">
            <v>7292.6267281105993</v>
          </cell>
        </row>
        <row r="100">
          <cell r="B100" t="str">
            <v>Mat098</v>
          </cell>
          <cell r="C100" t="str">
            <v>Aislante de neopreno e mín.=6 mm</v>
          </cell>
          <cell r="D100" t="str">
            <v>m</v>
          </cell>
          <cell r="E100">
            <v>1</v>
          </cell>
          <cell r="F100">
            <v>15000</v>
          </cell>
        </row>
        <row r="101">
          <cell r="B101" t="str">
            <v>Mat099</v>
          </cell>
          <cell r="C101" t="str">
            <v>Pintura anticorrosiva</v>
          </cell>
          <cell r="D101" t="str">
            <v>gal</v>
          </cell>
          <cell r="E101">
            <v>1</v>
          </cell>
          <cell r="F101">
            <v>64307</v>
          </cell>
        </row>
        <row r="102">
          <cell r="B102" t="str">
            <v>Mat100</v>
          </cell>
          <cell r="C102" t="str">
            <v>Kit para construcción del sistema de recolección y suministro de aguas lluvias. Incluye botellas PET, tubería en PVC, canales, uniones y bajantes, láminas en superboard, válvulas, accesores, empaques, según diseño</v>
          </cell>
          <cell r="D102" t="str">
            <v>gl</v>
          </cell>
          <cell r="E102">
            <v>50</v>
          </cell>
          <cell r="F102">
            <v>8800000</v>
          </cell>
        </row>
        <row r="103">
          <cell r="B103" t="str">
            <v>Mat101</v>
          </cell>
          <cell r="C103" t="str">
            <v xml:space="preserve">Poste en poliéster reforzado con fibra de vidrio (PRFV) ASCE 104/ASTM D4923, h=4m, 510kgf. </v>
          </cell>
          <cell r="D103" t="str">
            <v>UN</v>
          </cell>
          <cell r="E103">
            <v>21</v>
          </cell>
          <cell r="F103">
            <v>515270</v>
          </cell>
        </row>
        <row r="104">
          <cell r="B104" t="str">
            <v>Mat102</v>
          </cell>
          <cell r="C104" t="str">
            <v>FUSIBLE Gg 1P 250 A 25 kA</v>
          </cell>
          <cell r="D104" t="str">
            <v>UN</v>
          </cell>
          <cell r="E104">
            <v>0.41</v>
          </cell>
          <cell r="F104">
            <v>105522</v>
          </cell>
        </row>
        <row r="105">
          <cell r="B105" t="str">
            <v>Mat103</v>
          </cell>
          <cell r="C105" t="str">
            <v>FUSIBLE Gg 1P 160 A 25 kA</v>
          </cell>
          <cell r="D105" t="str">
            <v>UN</v>
          </cell>
          <cell r="E105">
            <v>0.41</v>
          </cell>
          <cell r="F105">
            <v>77320</v>
          </cell>
        </row>
        <row r="106">
          <cell r="B106" t="str">
            <v>Mat104</v>
          </cell>
          <cell r="C106" t="str">
            <v xml:space="preserve">Canaleta ranurada dexon 40 x 40 mm </v>
          </cell>
          <cell r="D106" t="str">
            <v>ML</v>
          </cell>
          <cell r="E106">
            <v>0.15</v>
          </cell>
          <cell r="F106">
            <v>20450</v>
          </cell>
        </row>
        <row r="107">
          <cell r="B107" t="str">
            <v>Mat105</v>
          </cell>
          <cell r="C107" t="str">
            <v>Gabinete 150cmx100cmx60cm (ALxANxF) TS BMT FMT BB - CAL 16 CRRAL 7035</v>
          </cell>
          <cell r="D107" t="str">
            <v>UN</v>
          </cell>
          <cell r="E107">
            <v>30</v>
          </cell>
          <cell r="F107">
            <v>1875354.3199999998</v>
          </cell>
        </row>
        <row r="108">
          <cell r="B108" t="str">
            <v>Mat106</v>
          </cell>
          <cell r="C108" t="str">
            <v>Conduit pvc tipo A - 2"</v>
          </cell>
          <cell r="D108" t="str">
            <v>ML</v>
          </cell>
          <cell r="E108">
            <v>0.7</v>
          </cell>
          <cell r="F108">
            <v>18500</v>
          </cell>
        </row>
        <row r="109">
          <cell r="B109" t="str">
            <v>Mat107</v>
          </cell>
          <cell r="C109" t="str">
            <v>Soldadura PVC</v>
          </cell>
          <cell r="D109" t="str">
            <v>UN</v>
          </cell>
          <cell r="E109">
            <v>0.86</v>
          </cell>
          <cell r="F109">
            <v>73519</v>
          </cell>
        </row>
        <row r="110">
          <cell r="B110" t="str">
            <v>Mat108</v>
          </cell>
          <cell r="C110" t="str">
            <v>Curva PVC 2"</v>
          </cell>
          <cell r="D110" t="str">
            <v>UN</v>
          </cell>
          <cell r="E110">
            <v>0.2</v>
          </cell>
          <cell r="F110">
            <v>30600</v>
          </cell>
        </row>
        <row r="111">
          <cell r="B111" t="str">
            <v>Mat109</v>
          </cell>
          <cell r="C111" t="str">
            <v>Union PVC 2"</v>
          </cell>
          <cell r="D111" t="str">
            <v>UN</v>
          </cell>
          <cell r="E111">
            <v>0.2</v>
          </cell>
          <cell r="F111">
            <v>2983</v>
          </cell>
        </row>
        <row r="112">
          <cell r="B112" t="str">
            <v>Mat110</v>
          </cell>
          <cell r="C112" t="str">
            <v>Cinta amarilla</v>
          </cell>
          <cell r="D112" t="str">
            <v>ML</v>
          </cell>
          <cell r="E112">
            <v>0.01</v>
          </cell>
          <cell r="F112">
            <v>560</v>
          </cell>
        </row>
        <row r="113">
          <cell r="B113" t="str">
            <v>Mat111</v>
          </cell>
          <cell r="C113" t="str">
            <v>Cinta roja</v>
          </cell>
          <cell r="D113" t="str">
            <v>ML</v>
          </cell>
          <cell r="E113">
            <v>0.01</v>
          </cell>
          <cell r="F113">
            <v>899.13333333333333</v>
          </cell>
        </row>
        <row r="114">
          <cell r="B114" t="str">
            <v>Mat112</v>
          </cell>
          <cell r="C114" t="str">
            <v>Cable Al Multiplex Triplex 2x1/0 + 1/0 THWN</v>
          </cell>
          <cell r="D114" t="str">
            <v>ML</v>
          </cell>
          <cell r="E114">
            <v>0.67</v>
          </cell>
          <cell r="F114">
            <v>22572</v>
          </cell>
        </row>
        <row r="115">
          <cell r="B115" t="str">
            <v>Mat113</v>
          </cell>
          <cell r="C115" t="str">
            <v>Cable Al Multiplex Triplex 2x2 + 2 THWN</v>
          </cell>
          <cell r="D115" t="str">
            <v>ML</v>
          </cell>
          <cell r="E115">
            <v>0.64</v>
          </cell>
          <cell r="F115">
            <v>13160.333333333334</v>
          </cell>
        </row>
        <row r="116">
          <cell r="B116" t="str">
            <v>Mat114</v>
          </cell>
          <cell r="C116" t="str">
            <v>Caja de inspección de BT, Norma Codensa CS274-1. Incluye rejilla para drenaje, tubería de desagüe, sellantes, marco metálico en ángulo de (2 1/2" x 2 1/2" x 3/16") y tapa en concreto reforzado.</v>
          </cell>
          <cell r="D116" t="str">
            <v>UN</v>
          </cell>
          <cell r="E116">
            <v>150</v>
          </cell>
          <cell r="F116">
            <v>791000</v>
          </cell>
        </row>
        <row r="117">
          <cell r="B117" t="str">
            <v>Mat115</v>
          </cell>
          <cell r="C117" t="str">
            <v>Barraje Premoldeado Para Baja Tensión Sumergible 500A 6 Puertos</v>
          </cell>
          <cell r="D117" t="str">
            <v>UN</v>
          </cell>
          <cell r="E117">
            <v>1</v>
          </cell>
          <cell r="F117">
            <v>327291</v>
          </cell>
        </row>
        <row r="118">
          <cell r="B118" t="str">
            <v>Mat116</v>
          </cell>
          <cell r="C118" t="str">
            <v>Terminal PVC tipo A 2"</v>
          </cell>
          <cell r="D118" t="str">
            <v>UN</v>
          </cell>
          <cell r="E118">
            <v>0.1</v>
          </cell>
          <cell r="F118">
            <v>4438.3999999999996</v>
          </cell>
        </row>
        <row r="119">
          <cell r="B119" t="str">
            <v>Mat117</v>
          </cell>
          <cell r="C119" t="str">
            <v>Sellador elástico cortafuego de silicona</v>
          </cell>
          <cell r="D119" t="str">
            <v>ML</v>
          </cell>
          <cell r="E119">
            <v>0.01</v>
          </cell>
          <cell r="F119">
            <v>1296</v>
          </cell>
        </row>
        <row r="120">
          <cell r="B120" t="str">
            <v>Mat118</v>
          </cell>
          <cell r="C120" t="str">
            <v>Tablero de distribución 1Ø - 3H de 4 circuitos</v>
          </cell>
          <cell r="D120" t="str">
            <v>UN</v>
          </cell>
          <cell r="E120">
            <v>1.21</v>
          </cell>
          <cell r="F120">
            <v>36363</v>
          </cell>
        </row>
        <row r="121">
          <cell r="B121" t="str">
            <v>Mat119</v>
          </cell>
          <cell r="C121" t="str">
            <v>Interruptor termomagnético enchufable 1 x 20 A, 120 VAC - 10 KA</v>
          </cell>
          <cell r="D121" t="str">
            <v>UN</v>
          </cell>
          <cell r="E121">
            <v>0.24</v>
          </cell>
          <cell r="F121">
            <v>26200</v>
          </cell>
        </row>
        <row r="122">
          <cell r="B122" t="str">
            <v>Mat120</v>
          </cell>
          <cell r="C122" t="str">
            <v>Caja PVC 4" x 4" con tapa lisa</v>
          </cell>
          <cell r="D122" t="str">
            <v>UN</v>
          </cell>
          <cell r="E122">
            <v>6.8000000000000005E-2</v>
          </cell>
          <cell r="F122">
            <v>1619</v>
          </cell>
        </row>
        <row r="123">
          <cell r="B123" t="str">
            <v>Mat121</v>
          </cell>
          <cell r="C123" t="str">
            <v>Plafón de losa</v>
          </cell>
          <cell r="D123" t="str">
            <v>UN</v>
          </cell>
          <cell r="E123">
            <v>5.8999999999999997E-2</v>
          </cell>
          <cell r="F123">
            <v>2749</v>
          </cell>
        </row>
        <row r="124">
          <cell r="B124" t="str">
            <v>Mat122</v>
          </cell>
          <cell r="C124" t="str">
            <v>Interruptor sencillo</v>
          </cell>
          <cell r="D124" t="str">
            <v>UN</v>
          </cell>
          <cell r="E124">
            <v>0.03</v>
          </cell>
          <cell r="F124">
            <v>5907</v>
          </cell>
        </row>
        <row r="125">
          <cell r="B125" t="str">
            <v>Mat123</v>
          </cell>
          <cell r="C125" t="str">
            <v>Conector tipo resorte No 12 AWG</v>
          </cell>
          <cell r="D125" t="str">
            <v>UN</v>
          </cell>
          <cell r="E125">
            <v>0.01</v>
          </cell>
          <cell r="F125">
            <v>675</v>
          </cell>
        </row>
        <row r="126">
          <cell r="B126" t="str">
            <v>Mat124</v>
          </cell>
          <cell r="C126" t="str">
            <v>Cable Cu THHN 12 AWG</v>
          </cell>
          <cell r="D126" t="str">
            <v>ML</v>
          </cell>
          <cell r="E126">
            <v>3.4000000000000002E-2</v>
          </cell>
          <cell r="F126">
            <v>2863.666667</v>
          </cell>
        </row>
        <row r="127">
          <cell r="B127" t="str">
            <v>Mat125</v>
          </cell>
          <cell r="C127" t="str">
            <v>Tornillo metálico galvanizado 1/4" x 1" con arandela</v>
          </cell>
          <cell r="D127" t="str">
            <v>UN</v>
          </cell>
          <cell r="E127">
            <v>1E-3</v>
          </cell>
          <cell r="F127">
            <v>350</v>
          </cell>
        </row>
        <row r="128">
          <cell r="B128" t="str">
            <v>Mat126</v>
          </cell>
          <cell r="C128" t="str">
            <v>Caja PVC Octagonal</v>
          </cell>
          <cell r="D128" t="str">
            <v>UN</v>
          </cell>
          <cell r="E128">
            <v>0.05</v>
          </cell>
          <cell r="F128">
            <v>1402</v>
          </cell>
        </row>
        <row r="129">
          <cell r="B129" t="str">
            <v>Mat127</v>
          </cell>
          <cell r="C129" t="str">
            <v>Estación metereologica inalambrica con sensor de humedad, temperatura, velocidad de viento, irradiación solar, radiación UV, precipitación incluye pantalla de monitorización</v>
          </cell>
          <cell r="D129" t="str">
            <v>UN</v>
          </cell>
          <cell r="E129">
            <v>5</v>
          </cell>
          <cell r="F129">
            <v>3201433</v>
          </cell>
        </row>
        <row r="130">
          <cell r="B130" t="str">
            <v>Mat128</v>
          </cell>
          <cell r="C130" t="str">
            <v>Tubo de acero 2" mástil de soporte</v>
          </cell>
          <cell r="D130" t="str">
            <v>ML</v>
          </cell>
          <cell r="E130">
            <v>1</v>
          </cell>
          <cell r="F130">
            <v>83497</v>
          </cell>
        </row>
        <row r="131">
          <cell r="B131" t="str">
            <v>Mat129</v>
          </cell>
          <cell r="C131" t="str">
            <v>Soporte riel chanel 2x4cm x3m</v>
          </cell>
          <cell r="D131" t="str">
            <v>UN</v>
          </cell>
          <cell r="E131">
            <v>0.1</v>
          </cell>
          <cell r="F131">
            <v>29821</v>
          </cell>
        </row>
        <row r="132">
          <cell r="B132" t="str">
            <v>Mat130</v>
          </cell>
          <cell r="C132" t="str">
            <v>Grapas riel chanel conduit EMT 2"</v>
          </cell>
          <cell r="D132" t="str">
            <v>UN</v>
          </cell>
          <cell r="E132">
            <v>0.1</v>
          </cell>
          <cell r="F132">
            <v>2982</v>
          </cell>
        </row>
        <row r="133">
          <cell r="B133" t="str">
            <v>Mat131</v>
          </cell>
          <cell r="C133" t="str">
            <v>Cable Cu solar XLPE 10 AWG 1kV 120 °C</v>
          </cell>
          <cell r="D133" t="str">
            <v>ML</v>
          </cell>
          <cell r="E133">
            <v>5.8200000000000002E-2</v>
          </cell>
          <cell r="F133">
            <v>5692</v>
          </cell>
        </row>
        <row r="134">
          <cell r="B134" t="str">
            <v>Mat132</v>
          </cell>
          <cell r="C134" t="str">
            <v>Cable Cu THHN 10 AWG</v>
          </cell>
          <cell r="D134" t="str">
            <v>ML</v>
          </cell>
          <cell r="E134">
            <v>5.8999999999999997E-2</v>
          </cell>
          <cell r="F134">
            <v>5188</v>
          </cell>
        </row>
        <row r="135">
          <cell r="B135" t="str">
            <v>Mat133</v>
          </cell>
          <cell r="C135" t="str">
            <v>Uniones, curvas y terminales IMC. Varios calibres</v>
          </cell>
          <cell r="D135" t="str">
            <v>UN</v>
          </cell>
          <cell r="E135">
            <v>0.18</v>
          </cell>
          <cell r="F135">
            <v>6200</v>
          </cell>
        </row>
        <row r="136">
          <cell r="B136" t="str">
            <v>Mat134</v>
          </cell>
          <cell r="C136" t="str">
            <v>Tuberia conduit IMC 3/4"</v>
          </cell>
          <cell r="D136" t="str">
            <v>ML</v>
          </cell>
          <cell r="E136">
            <v>1.723333333</v>
          </cell>
          <cell r="F136">
            <v>10372.333329999999</v>
          </cell>
        </row>
        <row r="137">
          <cell r="B137" t="str">
            <v>Mat135</v>
          </cell>
          <cell r="C137" t="str">
            <v>Barra bornera tierra con soporte plástico riel din de 10 cm</v>
          </cell>
          <cell r="D137" t="str">
            <v>UN</v>
          </cell>
          <cell r="E137">
            <v>0.5</v>
          </cell>
          <cell r="F137">
            <v>12840</v>
          </cell>
        </row>
        <row r="138">
          <cell r="B138" t="str">
            <v>Mat136</v>
          </cell>
          <cell r="C138" t="str">
            <v>Barra de cobre 12x2x100 mm (incluye aisladores)</v>
          </cell>
          <cell r="D138" t="str">
            <v>UN</v>
          </cell>
          <cell r="E138">
            <v>1</v>
          </cell>
          <cell r="F138">
            <v>23468</v>
          </cell>
        </row>
        <row r="139">
          <cell r="B139" t="str">
            <v>Mat137</v>
          </cell>
          <cell r="C139" t="str">
            <v xml:space="preserve">Canaleta ranurada dexon 25 x 40 mm </v>
          </cell>
          <cell r="D139" t="str">
            <v>ML</v>
          </cell>
          <cell r="E139">
            <v>0.1</v>
          </cell>
          <cell r="F139">
            <v>34592.75</v>
          </cell>
        </row>
        <row r="140">
          <cell r="B140" t="str">
            <v>Mat138</v>
          </cell>
          <cell r="C140" t="str">
            <v>Cinta de amarre dexon 10 cm color blanco</v>
          </cell>
          <cell r="D140" t="str">
            <v>UN</v>
          </cell>
          <cell r="E140">
            <v>0.2</v>
          </cell>
          <cell r="F140">
            <v>54.06</v>
          </cell>
        </row>
        <row r="141">
          <cell r="B141" t="str">
            <v>Mat139</v>
          </cell>
          <cell r="C141" t="str">
            <v>Gabinete metálico con puerta y chapa para equipos y conexiones DC/AC de 598 mm de ancho, 840 mm de alto, 460 cm de fondo (incluye doblefondo, angeos, diseño y fabricación a la medida de los componentes), con soporte interior para batería 51,2V/120Ah)</v>
          </cell>
          <cell r="D141" t="str">
            <v>UN</v>
          </cell>
          <cell r="E141">
            <v>15</v>
          </cell>
          <cell r="F141">
            <v>541450</v>
          </cell>
        </row>
        <row r="142">
          <cell r="B142" t="str">
            <v>Mat140</v>
          </cell>
          <cell r="C142" t="str">
            <v>Marcador tipo anillo ar2 (+, -, L, N,T) x 20 Piezas</v>
          </cell>
          <cell r="D142" t="str">
            <v>JG</v>
          </cell>
          <cell r="E142">
            <v>0.01</v>
          </cell>
          <cell r="F142">
            <v>9939</v>
          </cell>
        </row>
        <row r="143">
          <cell r="B143" t="str">
            <v>Mat141</v>
          </cell>
          <cell r="C143" t="str">
            <v>Tornillo autoperforante de cabeza estrella 1/4" x 1/4"</v>
          </cell>
          <cell r="D143" t="str">
            <v>UN</v>
          </cell>
          <cell r="E143">
            <v>5.0000000000000001E-3</v>
          </cell>
          <cell r="F143">
            <v>350</v>
          </cell>
        </row>
        <row r="144">
          <cell r="B144" t="str">
            <v>Mat142</v>
          </cell>
          <cell r="C144" t="str">
            <v xml:space="preserve">Interruptor termomagnético 25A 2P 500 VDC 6 Ka </v>
          </cell>
          <cell r="D144" t="str">
            <v>UN</v>
          </cell>
          <cell r="E144">
            <v>0.24</v>
          </cell>
          <cell r="F144">
            <v>83000</v>
          </cell>
        </row>
        <row r="145">
          <cell r="B145" t="str">
            <v>Mat143</v>
          </cell>
          <cell r="C145" t="str">
            <v xml:space="preserve">Interruptor termomagnético 80A 2P 500 VDC 6 Ka </v>
          </cell>
          <cell r="D145" t="str">
            <v>UN</v>
          </cell>
          <cell r="E145">
            <v>0.3</v>
          </cell>
          <cell r="F145">
            <v>130000</v>
          </cell>
        </row>
        <row r="146">
          <cell r="B146" t="str">
            <v>Mat144</v>
          </cell>
          <cell r="C146" t="str">
            <v xml:space="preserve">Interruptor termomagnético 25A 1P 120 VAC 10 Ka </v>
          </cell>
          <cell r="D146" t="str">
            <v>UN</v>
          </cell>
          <cell r="E146">
            <v>0.16</v>
          </cell>
          <cell r="F146">
            <v>25800</v>
          </cell>
        </row>
        <row r="147">
          <cell r="B147" t="str">
            <v>Mat145</v>
          </cell>
          <cell r="C147" t="str">
            <v>Cable Cu Soldador 2 AWG</v>
          </cell>
          <cell r="D147" t="str">
            <v>ML</v>
          </cell>
          <cell r="E147">
            <v>0.4</v>
          </cell>
          <cell r="F147">
            <v>25100</v>
          </cell>
        </row>
        <row r="148">
          <cell r="B148" t="str">
            <v>Mat146</v>
          </cell>
          <cell r="C148" t="str">
            <v>Cable Cu SGT 2 AWG</v>
          </cell>
          <cell r="D148" t="str">
            <v>ML</v>
          </cell>
          <cell r="E148">
            <v>0.35899999999999999</v>
          </cell>
          <cell r="F148">
            <v>34990</v>
          </cell>
        </row>
        <row r="149">
          <cell r="B149" t="str">
            <v>Mat147</v>
          </cell>
          <cell r="C149" t="str">
            <v>Controlador de carga MPPT 48 VDC capacidad 50 A</v>
          </cell>
          <cell r="D149" t="str">
            <v>UN</v>
          </cell>
          <cell r="E149">
            <v>2.5</v>
          </cell>
          <cell r="F149">
            <v>870213</v>
          </cell>
        </row>
        <row r="150">
          <cell r="B150" t="str">
            <v>Mat148</v>
          </cell>
          <cell r="C150" t="str">
            <v>Batería de ión - litio tipo fosfato de hierro (LiFePO4) de ciclo profundo de 100 Ah - 51,2 VDC</v>
          </cell>
          <cell r="D150" t="str">
            <v>UN</v>
          </cell>
          <cell r="E150">
            <v>45</v>
          </cell>
          <cell r="F150">
            <v>7996681</v>
          </cell>
        </row>
        <row r="151">
          <cell r="B151" t="str">
            <v>Mat149</v>
          </cell>
          <cell r="C151" t="str">
            <v>Inversor de onda senoidal pura 48 VDC / 120 VAC -  2000 VA, FP=1</v>
          </cell>
          <cell r="D151" t="str">
            <v>UN</v>
          </cell>
          <cell r="E151">
            <v>4.5999999999999996</v>
          </cell>
          <cell r="F151">
            <v>1110263</v>
          </cell>
        </row>
        <row r="152">
          <cell r="B152" t="str">
            <v>Mat150</v>
          </cell>
          <cell r="C152" t="str">
            <v>Malla electrosoldada 150x150x5mm ASTM 706</v>
          </cell>
          <cell r="D152" t="str">
            <v>kg</v>
          </cell>
          <cell r="E152">
            <v>1</v>
          </cell>
          <cell r="F152">
            <v>8752.9733419999993</v>
          </cell>
        </row>
        <row r="153">
          <cell r="B153" t="str">
            <v>Mat151</v>
          </cell>
          <cell r="C153" t="str">
            <v>Poste en acero galvanizado al caliente de 3 m, 510kgf. contiene: platina base en lámina ASTM A36 y soporte fijo para 2 paneles solares.</v>
          </cell>
          <cell r="D153" t="str">
            <v>UN</v>
          </cell>
          <cell r="E153">
            <v>40</v>
          </cell>
          <cell r="F153">
            <v>848791</v>
          </cell>
        </row>
        <row r="154">
          <cell r="B154" t="str">
            <v>Mat152</v>
          </cell>
          <cell r="C154" t="str">
            <v>Datalogguer (Toma de datos medidor)</v>
          </cell>
          <cell r="D154" t="str">
            <v>UN</v>
          </cell>
          <cell r="E154">
            <v>2</v>
          </cell>
          <cell r="F154">
            <v>77273</v>
          </cell>
        </row>
        <row r="155">
          <cell r="B155" t="str">
            <v>Mat153</v>
          </cell>
          <cell r="C155" t="str">
            <v>Coraza flexible Liquid Tight 1"</v>
          </cell>
          <cell r="D155" t="str">
            <v>ML</v>
          </cell>
          <cell r="E155">
            <v>0.5</v>
          </cell>
          <cell r="F155">
            <v>9300</v>
          </cell>
        </row>
        <row r="156">
          <cell r="B156" t="str">
            <v>Mat154</v>
          </cell>
          <cell r="C156" t="str">
            <v>Abrazadera metálica doble ala 1"</v>
          </cell>
          <cell r="D156" t="str">
            <v>UN</v>
          </cell>
          <cell r="E156">
            <v>0.1</v>
          </cell>
          <cell r="F156">
            <v>587</v>
          </cell>
        </row>
        <row r="157">
          <cell r="B157" t="str">
            <v>Mat155</v>
          </cell>
          <cell r="C157" t="str">
            <v>Conector recto coraza Liquid Tight 1"</v>
          </cell>
          <cell r="D157" t="str">
            <v>UN</v>
          </cell>
          <cell r="E157">
            <v>0.19</v>
          </cell>
          <cell r="F157">
            <v>5150</v>
          </cell>
        </row>
        <row r="158">
          <cell r="B158" t="str">
            <v>Mat156</v>
          </cell>
          <cell r="C158" t="str">
            <v>Barraje de cobre tropicalizado de 200 A para 16 conexiones</v>
          </cell>
          <cell r="D158" t="str">
            <v>UN</v>
          </cell>
          <cell r="E158">
            <v>1.2</v>
          </cell>
          <cell r="F158">
            <v>59865</v>
          </cell>
        </row>
        <row r="159">
          <cell r="B159" t="str">
            <v>Mat157</v>
          </cell>
          <cell r="C159" t="str">
            <v>Barraje de cobre tropicalizado de 550 A para 16 conexiones</v>
          </cell>
          <cell r="D159" t="str">
            <v>UN</v>
          </cell>
          <cell r="E159">
            <v>3.5</v>
          </cell>
          <cell r="F159">
            <v>164628.75</v>
          </cell>
        </row>
        <row r="160">
          <cell r="B160" t="str">
            <v>Mat158</v>
          </cell>
          <cell r="C160" t="str">
            <v>Barraje de cobre tropicalizado de 100 A para 16 conexiones</v>
          </cell>
          <cell r="D160" t="str">
            <v>UN</v>
          </cell>
          <cell r="E160">
            <v>0.5</v>
          </cell>
          <cell r="F160">
            <v>29932.5</v>
          </cell>
        </row>
        <row r="161">
          <cell r="B161" t="str">
            <v>Mat159</v>
          </cell>
          <cell r="C161" t="str">
            <v>Interruptor termomagnético 80 A 1P 120/240 VAC 10kA</v>
          </cell>
          <cell r="D161" t="str">
            <v>UN</v>
          </cell>
          <cell r="E161">
            <v>0.35</v>
          </cell>
          <cell r="F161">
            <v>210990</v>
          </cell>
        </row>
        <row r="162">
          <cell r="B162" t="str">
            <v>Mat160</v>
          </cell>
          <cell r="C162" t="str">
            <v>Interruptor termomagnético 160 A 2P 120/240 VAC 10kA</v>
          </cell>
          <cell r="D162" t="str">
            <v>UN</v>
          </cell>
          <cell r="E162">
            <v>0.3</v>
          </cell>
          <cell r="F162">
            <v>486000</v>
          </cell>
        </row>
        <row r="163">
          <cell r="B163" t="str">
            <v>Mat161</v>
          </cell>
          <cell r="C163" t="str">
            <v>Interruptor termomagnético 110 A 2P 120/240 VAC 10kA</v>
          </cell>
          <cell r="D163" t="str">
            <v>UN</v>
          </cell>
          <cell r="E163">
            <v>0.3</v>
          </cell>
          <cell r="F163">
            <v>289056.3</v>
          </cell>
        </row>
        <row r="164">
          <cell r="B164" t="str">
            <v>Mat162</v>
          </cell>
          <cell r="C164" t="str">
            <v>Barraje de cobre tropicalizado de 120 A para 16 conexiones</v>
          </cell>
          <cell r="D164" t="str">
            <v>UN</v>
          </cell>
          <cell r="E164">
            <v>0.5</v>
          </cell>
          <cell r="F164">
            <v>32925.75</v>
          </cell>
        </row>
        <row r="165">
          <cell r="B165" t="str">
            <v>Mat163</v>
          </cell>
          <cell r="C165" t="str">
            <v>Controlador MPPT 250/60A, tensiones de trabajo a 24V-48V, con conexión bluetoot y VE.CAN para configuración y monitorización de historico, eficiencia de conversión 99%, función de trabajo en paralelo</v>
          </cell>
          <cell r="D165" t="str">
            <v>UN</v>
          </cell>
          <cell r="E165">
            <v>3</v>
          </cell>
          <cell r="F165">
            <v>3367956</v>
          </cell>
        </row>
        <row r="166">
          <cell r="B166" t="str">
            <v>Mat164</v>
          </cell>
          <cell r="C166" t="str">
            <v>Barraje de cobre tropicalizado de 400 A para 16 conexiones</v>
          </cell>
          <cell r="D166" t="str">
            <v>UN</v>
          </cell>
          <cell r="E166">
            <v>2.1</v>
          </cell>
          <cell r="F166">
            <v>119730</v>
          </cell>
        </row>
        <row r="167">
          <cell r="B167" t="str">
            <v>Mat165</v>
          </cell>
          <cell r="C167" t="str">
            <v>Cable Cu SGT 6 AWG</v>
          </cell>
          <cell r="D167" t="str">
            <v>ML</v>
          </cell>
          <cell r="E167">
            <v>0.152</v>
          </cell>
          <cell r="F167">
            <v>15939</v>
          </cell>
        </row>
        <row r="168">
          <cell r="B168" t="str">
            <v>Mat166</v>
          </cell>
          <cell r="C168" t="str">
            <v>Cable Cu SGT 4 AWG</v>
          </cell>
          <cell r="D168" t="str">
            <v>ML</v>
          </cell>
          <cell r="E168">
            <v>0.23499999999999999</v>
          </cell>
          <cell r="F168">
            <v>23046</v>
          </cell>
        </row>
        <row r="169">
          <cell r="B169" t="str">
            <v>Mat167</v>
          </cell>
          <cell r="C169" t="str">
            <v>Cable Cu SGT 1/0 AWG</v>
          </cell>
          <cell r="D169" t="str">
            <v>ML</v>
          </cell>
          <cell r="E169">
            <v>0.55200000000000005</v>
          </cell>
          <cell r="F169">
            <v>56787</v>
          </cell>
        </row>
        <row r="170">
          <cell r="B170" t="str">
            <v>Mat168</v>
          </cell>
          <cell r="C170" t="str">
            <v>Barraje de cobre tropicalizado de 60 A para 16 conexiones</v>
          </cell>
          <cell r="D170" t="str">
            <v>UN</v>
          </cell>
          <cell r="E170">
            <v>0.35</v>
          </cell>
          <cell r="F170">
            <v>17959.5</v>
          </cell>
        </row>
        <row r="171">
          <cell r="B171" t="str">
            <v>Mat169</v>
          </cell>
          <cell r="C171" t="str">
            <v>Interruptor termomagnético 50 A 1P 120/240 VAC 10kA</v>
          </cell>
          <cell r="D171" t="str">
            <v>UN</v>
          </cell>
          <cell r="E171">
            <v>0.24</v>
          </cell>
          <cell r="F171">
            <v>30950</v>
          </cell>
        </row>
        <row r="172">
          <cell r="B172" t="str">
            <v>Mat170</v>
          </cell>
          <cell r="C172" t="str">
            <v>Barraje de cobre tropicalizado de 125 A para 16 conexiones</v>
          </cell>
          <cell r="D172" t="str">
            <v>UN</v>
          </cell>
          <cell r="E172">
            <v>0.5</v>
          </cell>
          <cell r="F172">
            <v>37415.625</v>
          </cell>
        </row>
        <row r="173">
          <cell r="B173" t="str">
            <v>Mat171</v>
          </cell>
          <cell r="C173" t="str">
            <v>Interruptor termomagnético 90 A 2P 120/240 VAC 10kA</v>
          </cell>
          <cell r="D173" t="str">
            <v>UN</v>
          </cell>
          <cell r="E173">
            <v>0.3</v>
          </cell>
          <cell r="F173">
            <v>289056.3</v>
          </cell>
        </row>
        <row r="174">
          <cell r="B174" t="str">
            <v>Mat172</v>
          </cell>
          <cell r="C174" t="str">
            <v>Canaleta conduit de 60x200 mm</v>
          </cell>
          <cell r="D174" t="str">
            <v>ML</v>
          </cell>
          <cell r="E174">
            <v>0.4</v>
          </cell>
          <cell r="F174">
            <v>47328</v>
          </cell>
        </row>
        <row r="175">
          <cell r="B175" t="str">
            <v>Mat173</v>
          </cell>
          <cell r="C175" t="str">
            <v>Cable de Aluminio Serie  8000 THHN. 6 AWG</v>
          </cell>
          <cell r="D175" t="str">
            <v>ML</v>
          </cell>
          <cell r="E175">
            <v>0.14599999999999999</v>
          </cell>
          <cell r="F175">
            <v>2800</v>
          </cell>
        </row>
        <row r="176">
          <cell r="B176" t="str">
            <v>Mat174</v>
          </cell>
          <cell r="C176" t="str">
            <v>Barraje de cobre tropicalizado de 30 A para 6 conexiones</v>
          </cell>
          <cell r="D176" t="str">
            <v>UN</v>
          </cell>
          <cell r="E176">
            <v>0.2</v>
          </cell>
          <cell r="F176">
            <v>8979.75</v>
          </cell>
        </row>
        <row r="177">
          <cell r="B177" t="str">
            <v>Mat175</v>
          </cell>
          <cell r="C177" t="str">
            <v>Módulo solar fotovoltaico monocristalino tipo PERC "Half Cell" TIER 1 de 570 Wp</v>
          </cell>
          <cell r="D177" t="str">
            <v>UN</v>
          </cell>
          <cell r="E177">
            <v>30</v>
          </cell>
          <cell r="F177">
            <v>891250</v>
          </cell>
        </row>
        <row r="178">
          <cell r="B178" t="str">
            <v>Mat176</v>
          </cell>
          <cell r="C178" t="str">
            <v>Controlador MPPT 150/60A, tensiones de trabajo a 24V-48V, con conexión bluetoot y VE.CAN para configuración y monitorización de historico, eficiencia de conversión 99%, función de trabajo en paralelo</v>
          </cell>
          <cell r="D178" t="str">
            <v>UN</v>
          </cell>
          <cell r="E178">
            <v>3</v>
          </cell>
          <cell r="F178">
            <v>813199</v>
          </cell>
        </row>
        <row r="179">
          <cell r="B179" t="str">
            <v>Mat177</v>
          </cell>
          <cell r="C179" t="str">
            <v>Barraje de cobre tropicalizado de 350 A para 16 conexiones</v>
          </cell>
          <cell r="D179" t="str">
            <v>UN</v>
          </cell>
          <cell r="E179">
            <v>1.8</v>
          </cell>
          <cell r="F179">
            <v>104763.75</v>
          </cell>
        </row>
        <row r="180">
          <cell r="B180" t="str">
            <v>Mat178</v>
          </cell>
          <cell r="C180" t="str">
            <v>Interruptor termomagnético 60 A 1P 120/240 VAC 10kA</v>
          </cell>
          <cell r="D180" t="str">
            <v>UN</v>
          </cell>
          <cell r="E180">
            <v>0.24</v>
          </cell>
          <cell r="F180">
            <v>30950</v>
          </cell>
        </row>
        <row r="181">
          <cell r="B181" t="str">
            <v>Mat179</v>
          </cell>
          <cell r="C181" t="str">
            <v>Interruptor termomagnético 80 A 2P 120/240 VAC 10kA</v>
          </cell>
          <cell r="D181" t="str">
            <v>UN</v>
          </cell>
          <cell r="E181">
            <v>0.35</v>
          </cell>
          <cell r="F181">
            <v>181500</v>
          </cell>
        </row>
        <row r="182">
          <cell r="B182" t="str">
            <v>Mat180</v>
          </cell>
          <cell r="C182" t="str">
            <v>Barraje de cobre tropicalizado de 135 A para 16 conexiones</v>
          </cell>
          <cell r="D182" t="str">
            <v>UN</v>
          </cell>
          <cell r="E182">
            <v>0.5</v>
          </cell>
          <cell r="F182">
            <v>40408.875</v>
          </cell>
        </row>
        <row r="183">
          <cell r="B183" t="str">
            <v>Mat181</v>
          </cell>
          <cell r="C183" t="str">
            <v xml:space="preserve">Interruptor termomagnético 160A 2P 500 VDC 6 Ka </v>
          </cell>
          <cell r="D183" t="str">
            <v>UN</v>
          </cell>
          <cell r="E183">
            <v>0.4</v>
          </cell>
          <cell r="F183">
            <v>240000</v>
          </cell>
        </row>
        <row r="184">
          <cell r="B184" t="str">
            <v>Mat182</v>
          </cell>
          <cell r="C184" t="str">
            <v>Barraje de cobre tropicalizado de 270 A para 16 conexiones</v>
          </cell>
          <cell r="D184" t="str">
            <v>UN</v>
          </cell>
          <cell r="E184">
            <v>1.3</v>
          </cell>
          <cell r="F184">
            <v>80817.75</v>
          </cell>
        </row>
        <row r="185">
          <cell r="B185" t="str">
            <v>Mat183</v>
          </cell>
          <cell r="C185" t="str">
            <v>Barraje de cobre tropicalizado de 160 A para 16 conexiones</v>
          </cell>
          <cell r="D185" t="str">
            <v>UN</v>
          </cell>
          <cell r="E185">
            <v>0.7</v>
          </cell>
          <cell r="F185">
            <v>47892</v>
          </cell>
        </row>
        <row r="186">
          <cell r="B186" t="str">
            <v>Mat184</v>
          </cell>
          <cell r="C186" t="str">
            <v>Barraje de cobre tropicalizado de 70 A para 16 conexiones</v>
          </cell>
          <cell r="D186" t="str">
            <v>UN</v>
          </cell>
          <cell r="E186">
            <v>0.38</v>
          </cell>
          <cell r="F186">
            <v>20952.75</v>
          </cell>
        </row>
        <row r="187">
          <cell r="B187" t="str">
            <v>Mat185</v>
          </cell>
          <cell r="C187" t="str">
            <v>Barraje de cobre tropicalizado de 150 A para 16 conexiones</v>
          </cell>
          <cell r="D187" t="str">
            <v>UN</v>
          </cell>
          <cell r="E187">
            <v>0.6</v>
          </cell>
          <cell r="F187">
            <v>44898.75</v>
          </cell>
        </row>
        <row r="188">
          <cell r="B188" t="str">
            <v>Mat186</v>
          </cell>
          <cell r="C188" t="str">
            <v>Interruptor termomagnético 50 A 2P 120/240 VAC 10kA</v>
          </cell>
          <cell r="D188" t="str">
            <v>UN</v>
          </cell>
          <cell r="E188">
            <v>0.48</v>
          </cell>
          <cell r="F188">
            <v>61900</v>
          </cell>
        </row>
        <row r="189">
          <cell r="B189" t="str">
            <v>Mat187</v>
          </cell>
          <cell r="C189" t="str">
            <v>Interruptor termomagnético 63 A 2P 500 Vdc 6kA</v>
          </cell>
          <cell r="D189" t="str">
            <v>UN</v>
          </cell>
          <cell r="E189">
            <v>0.48</v>
          </cell>
          <cell r="F189">
            <v>61900</v>
          </cell>
        </row>
        <row r="190">
          <cell r="B190" t="str">
            <v>Mat188</v>
          </cell>
          <cell r="C190" t="str">
            <v xml:space="preserve">Interruptor termomagnético 125A 2P 500 VDC 6 Ka </v>
          </cell>
          <cell r="D190" t="str">
            <v>UN</v>
          </cell>
          <cell r="E190">
            <v>0.4</v>
          </cell>
          <cell r="F190">
            <v>125000</v>
          </cell>
        </row>
        <row r="191">
          <cell r="B191" t="str">
            <v>Mat189</v>
          </cell>
          <cell r="C191" t="str">
            <v>Tablero enchufe monofásico con cumplimiento retie</v>
          </cell>
          <cell r="D191" t="str">
            <v>UN</v>
          </cell>
          <cell r="E191">
            <v>1.1000000000000001</v>
          </cell>
          <cell r="F191">
            <v>30900</v>
          </cell>
        </row>
        <row r="192">
          <cell r="B192" t="str">
            <v>Mat190</v>
          </cell>
          <cell r="C192" t="str">
            <v>Barraje de cobre tropicalizado de 80 A para 16 conexiones</v>
          </cell>
          <cell r="D192" t="str">
            <v>UN</v>
          </cell>
          <cell r="E192">
            <v>0.4</v>
          </cell>
          <cell r="F192">
            <v>23946</v>
          </cell>
        </row>
        <row r="193">
          <cell r="B193" t="str">
            <v>Mat191</v>
          </cell>
          <cell r="C193" t="str">
            <v>Interruptor termomagnético 40 A 2P 120/240 VAC 10kA</v>
          </cell>
          <cell r="D193" t="str">
            <v>UN</v>
          </cell>
          <cell r="E193">
            <v>0.48</v>
          </cell>
          <cell r="F193">
            <v>61900</v>
          </cell>
        </row>
        <row r="194">
          <cell r="B194" t="str">
            <v>Mat192</v>
          </cell>
          <cell r="C194" t="str">
            <v>Canaleta conduit de 60x100 mm</v>
          </cell>
          <cell r="D194" t="str">
            <v>ML</v>
          </cell>
          <cell r="E194">
            <v>0.3</v>
          </cell>
          <cell r="F194">
            <v>47680</v>
          </cell>
        </row>
        <row r="195">
          <cell r="B195" t="str">
            <v>Mat193</v>
          </cell>
          <cell r="C195" t="str">
            <v>Plan de datos satelital x año</v>
          </cell>
          <cell r="D195" t="str">
            <v>UN</v>
          </cell>
          <cell r="E195">
            <v>0</v>
          </cell>
          <cell r="F195">
            <v>2618182</v>
          </cell>
        </row>
        <row r="196">
          <cell r="B196" t="str">
            <v>Mat194</v>
          </cell>
          <cell r="C196" t="str">
            <v>Radio Transmisor Telemetria + Cable Extensor Antena</v>
          </cell>
          <cell r="D196" t="str">
            <v>GB</v>
          </cell>
          <cell r="E196">
            <v>10</v>
          </cell>
          <cell r="F196">
            <v>1504545</v>
          </cell>
        </row>
        <row r="197">
          <cell r="B197" t="str">
            <v>Mat195</v>
          </cell>
          <cell r="C197" t="str">
            <v>Radio Receptor Telemetria Control Maestro + Cable Extensor Antena</v>
          </cell>
          <cell r="D197" t="str">
            <v>GB</v>
          </cell>
          <cell r="E197">
            <v>20</v>
          </cell>
          <cell r="F197">
            <v>1504545</v>
          </cell>
        </row>
        <row r="198">
          <cell r="B198" t="str">
            <v>Mat196</v>
          </cell>
          <cell r="C198" t="str">
            <v>Gabinete Controlador Maestro Y Panel</v>
          </cell>
          <cell r="D198" t="str">
            <v>GB</v>
          </cell>
          <cell r="E198">
            <v>25</v>
          </cell>
          <cell r="F198">
            <v>4000000</v>
          </cell>
        </row>
        <row r="199">
          <cell r="B199" t="str">
            <v>Mat197</v>
          </cell>
          <cell r="C199" t="str">
            <v>Aplicativo Captura Datalogger (Datasol)</v>
          </cell>
          <cell r="D199" t="str">
            <v>UN</v>
          </cell>
          <cell r="E199">
            <v>0</v>
          </cell>
          <cell r="F199">
            <v>9090909</v>
          </cell>
        </row>
        <row r="200">
          <cell r="B200" t="str">
            <v>Mat198</v>
          </cell>
          <cell r="C200" t="str">
            <v>Servidor (Pantalla-Teclado-Mouse)</v>
          </cell>
          <cell r="D200" t="str">
            <v>UN</v>
          </cell>
          <cell r="E200">
            <v>15</v>
          </cell>
          <cell r="F200">
            <v>8018182</v>
          </cell>
        </row>
        <row r="201">
          <cell r="B201" t="str">
            <v>Mat199</v>
          </cell>
          <cell r="C201" t="str">
            <v>UPS  Servidor</v>
          </cell>
          <cell r="D201" t="str">
            <v>UN</v>
          </cell>
          <cell r="E201">
            <v>20</v>
          </cell>
          <cell r="F201">
            <v>922727</v>
          </cell>
        </row>
        <row r="202">
          <cell r="B202" t="str">
            <v>Mat200</v>
          </cell>
          <cell r="C202" t="str">
            <v>Alambre galvanizado No. 10</v>
          </cell>
          <cell r="D202" t="str">
            <v>m</v>
          </cell>
          <cell r="E202">
            <v>1.5</v>
          </cell>
          <cell r="F202">
            <v>0</v>
          </cell>
        </row>
        <row r="203">
          <cell r="B203" t="str">
            <v>Mat201</v>
          </cell>
          <cell r="C203" t="str">
            <v xml:space="preserve">Ángulo ASTM A36 de 1 1/2"x1 1/2"x 3/16" </v>
          </cell>
          <cell r="D203" t="str">
            <v>m</v>
          </cell>
          <cell r="E203">
            <v>3</v>
          </cell>
          <cell r="F203">
            <v>0</v>
          </cell>
        </row>
        <row r="204">
          <cell r="B204" t="str">
            <v>Mat202</v>
          </cell>
          <cell r="C204" t="str">
            <v>Pintura anticorrosiva</v>
          </cell>
          <cell r="D204" t="str">
            <v>GAL</v>
          </cell>
          <cell r="E204">
            <v>4</v>
          </cell>
          <cell r="F204">
            <v>0</v>
          </cell>
        </row>
        <row r="205">
          <cell r="B205" t="str">
            <v>Mat203</v>
          </cell>
          <cell r="C205" t="str">
            <v>Platina metálica pisamalla 3/8"x1/8"</v>
          </cell>
          <cell r="D205" t="str">
            <v>m</v>
          </cell>
          <cell r="E205">
            <v>0.6</v>
          </cell>
          <cell r="F205">
            <v>10025.833329999999</v>
          </cell>
        </row>
        <row r="206">
          <cell r="B206" t="str">
            <v>Mat204</v>
          </cell>
          <cell r="C206" t="str">
            <v>Alambre de puas galvanizado CAL 14</v>
          </cell>
          <cell r="D206" t="str">
            <v>m</v>
          </cell>
          <cell r="E206">
            <v>7.5999999999999998E-2</v>
          </cell>
          <cell r="F206">
            <v>577.27</v>
          </cell>
        </row>
        <row r="207">
          <cell r="B207" t="str">
            <v>Mat205</v>
          </cell>
          <cell r="C207" t="str">
            <v>Tubo cerramiento galvanizado φ1  1/2" x1.5 mm</v>
          </cell>
          <cell r="D207" t="str">
            <v>m</v>
          </cell>
          <cell r="E207">
            <v>10.44</v>
          </cell>
          <cell r="F207">
            <v>10516.666670000001</v>
          </cell>
        </row>
        <row r="208">
          <cell r="B208" t="str">
            <v>Mat206</v>
          </cell>
          <cell r="C208" t="str">
            <v>Tubo cerramiento galvanizado φ2" x2.5 mm</v>
          </cell>
          <cell r="D208" t="str">
            <v>m</v>
          </cell>
          <cell r="E208">
            <v>21.56</v>
          </cell>
          <cell r="F208">
            <v>32816.666669999999</v>
          </cell>
        </row>
        <row r="209">
          <cell r="B209" t="str">
            <v>Mat207</v>
          </cell>
          <cell r="C209" t="str">
            <v>Tubo cerramiento galvanizado φ2  1/2" x2.5 mm</v>
          </cell>
          <cell r="D209" t="str">
            <v>m</v>
          </cell>
          <cell r="E209">
            <v>17.16</v>
          </cell>
          <cell r="F209">
            <v>36666.666669999999</v>
          </cell>
        </row>
        <row r="210">
          <cell r="B210" t="str">
            <v>Mat208</v>
          </cell>
          <cell r="C210" t="str">
            <v>Tubo cerramiento galvanizado φ3" x3 mm</v>
          </cell>
          <cell r="D210" t="str">
            <v>m</v>
          </cell>
          <cell r="E210">
            <v>38.6</v>
          </cell>
          <cell r="F210">
            <v>45625</v>
          </cell>
        </row>
        <row r="211">
          <cell r="B211" t="str">
            <v>Mat209</v>
          </cell>
          <cell r="C211" t="str">
            <v xml:space="preserve">Concreto simple resistencia 3000 psi - Mezcla in situ   </v>
          </cell>
          <cell r="D211" t="str">
            <v>m3</v>
          </cell>
          <cell r="E211">
            <v>2600</v>
          </cell>
          <cell r="F211">
            <v>416221</v>
          </cell>
        </row>
        <row r="212">
          <cell r="B212" t="str">
            <v>Mat210</v>
          </cell>
          <cell r="C212" t="str">
            <v>Concreto Ciclópeo 40% Piedra rajón y 60% Concreto de 17 Mpa - Mezcal in situ</v>
          </cell>
          <cell r="D212" t="str">
            <v>m3</v>
          </cell>
          <cell r="E212">
            <v>2400</v>
          </cell>
          <cell r="F212">
            <v>528098.20000000007</v>
          </cell>
        </row>
        <row r="213">
          <cell r="B213" t="str">
            <v>Mat211</v>
          </cell>
          <cell r="C213" t="str">
            <v>Kit para construcción de envolvente cuarto de equipos según diseño. Incluye muros en WPC sistema interlocking, cubierta en teja de PVC 2.5 mm color blanca con caballetes, puertas en aluminio anodizado, rejillas de ventilación en aluminio , tornillería y piezas de sujeción.</v>
          </cell>
          <cell r="D213" t="str">
            <v>m2</v>
          </cell>
          <cell r="E213">
            <v>25</v>
          </cell>
          <cell r="F213">
            <v>1398280.4232804235</v>
          </cell>
        </row>
        <row r="214">
          <cell r="B214" t="str">
            <v>Mat212</v>
          </cell>
          <cell r="C214" t="str">
            <v>Cable de Cobre Desnudo. 6 AWG</v>
          </cell>
          <cell r="D214" t="str">
            <v>ML</v>
          </cell>
          <cell r="E214">
            <v>0.12</v>
          </cell>
          <cell r="F214">
            <v>8700</v>
          </cell>
        </row>
        <row r="215">
          <cell r="B215" t="str">
            <v>Mat213</v>
          </cell>
          <cell r="C215" t="str">
            <v xml:space="preserve">Interruptor termomagnético 32A 2P 500 VDC 6 Ka </v>
          </cell>
          <cell r="D215" t="str">
            <v>UN</v>
          </cell>
          <cell r="E215">
            <v>0.24</v>
          </cell>
          <cell r="F215">
            <v>58103</v>
          </cell>
        </row>
        <row r="216">
          <cell r="B216" t="str">
            <v>Mat214</v>
          </cell>
          <cell r="C216" t="str">
            <v xml:space="preserve">Interruptor termomagnético 63A 1P 120/240V VAC 6 Ka </v>
          </cell>
          <cell r="D216" t="str">
            <v>UN</v>
          </cell>
          <cell r="E216">
            <v>0.15</v>
          </cell>
          <cell r="F216">
            <v>28379.119999999999</v>
          </cell>
        </row>
        <row r="217">
          <cell r="B217" t="str">
            <v>Mat215</v>
          </cell>
          <cell r="C217" t="str">
            <v>DPS TIPO 1+2 2P Uc: 150 VAC Up: &lt; 1 kV In: 20 kA Iimp: 12,5 kA/polo Imax: 40 kA</v>
          </cell>
          <cell r="D217" t="str">
            <v>UN</v>
          </cell>
          <cell r="E217">
            <v>0.2</v>
          </cell>
          <cell r="F217">
            <v>327250</v>
          </cell>
        </row>
        <row r="218">
          <cell r="B218" t="str">
            <v>Mat216</v>
          </cell>
          <cell r="C218" t="str">
            <v>Interruptor Termomagnético 6A 1p 120/240v VAC 6 ka</v>
          </cell>
          <cell r="D218" t="str">
            <v>UN</v>
          </cell>
          <cell r="E218">
            <v>0.1</v>
          </cell>
          <cell r="F218">
            <v>8300</v>
          </cell>
        </row>
        <row r="219">
          <cell r="B219" t="str">
            <v>Mat217</v>
          </cell>
          <cell r="C219" t="str">
            <v xml:space="preserve">Interruptor termomagnético 63A 2P 120/240V VAC 6 Ka </v>
          </cell>
          <cell r="D219" t="str">
            <v>UN</v>
          </cell>
          <cell r="E219">
            <v>0.15</v>
          </cell>
          <cell r="F219">
            <v>40750</v>
          </cell>
        </row>
        <row r="220">
          <cell r="B220" t="str">
            <v>Mat218</v>
          </cell>
          <cell r="C220" t="str">
            <v xml:space="preserve">Interruptor termomagnético 30A 1P 120/240V VAC 6 Ka </v>
          </cell>
          <cell r="D220" t="str">
            <v>UN</v>
          </cell>
          <cell r="E220">
            <v>0.15</v>
          </cell>
          <cell r="F220">
            <v>28379.119999999999</v>
          </cell>
        </row>
        <row r="221">
          <cell r="B221" t="str">
            <v>Mat219</v>
          </cell>
          <cell r="C221" t="str">
            <v>Modem celular 3G y LTE 4G, con receptor GPS integrado</v>
          </cell>
          <cell r="D221" t="str">
            <v>UN</v>
          </cell>
          <cell r="E221">
            <v>1</v>
          </cell>
          <cell r="F221">
            <v>1009091</v>
          </cell>
        </row>
        <row r="222">
          <cell r="B222" t="str">
            <v>Mat220</v>
          </cell>
          <cell r="C222" t="str">
            <v>Medidor de energía AMI monofásico bifilar 5 (80) A, 120 V, calibrado</v>
          </cell>
          <cell r="D222" t="str">
            <v>UN</v>
          </cell>
          <cell r="E222">
            <v>1</v>
          </cell>
          <cell r="F222">
            <v>320000</v>
          </cell>
        </row>
        <row r="223">
          <cell r="B223" t="str">
            <v>Mat221</v>
          </cell>
          <cell r="C223" t="str">
            <v>Modulo externo 3G/4G</v>
          </cell>
          <cell r="D223" t="str">
            <v>UN</v>
          </cell>
          <cell r="E223">
            <v>0.5</v>
          </cell>
          <cell r="F223">
            <v>800000</v>
          </cell>
        </row>
        <row r="224">
          <cell r="B224" t="str">
            <v>Mat222</v>
          </cell>
          <cell r="C224" t="str">
            <v>Módulo solar fotovoltaico monocristalino tipo PERC "Half Cell" TIER 1 de 550 Wp</v>
          </cell>
          <cell r="D224" t="str">
            <v>UN</v>
          </cell>
          <cell r="E224">
            <v>28.9</v>
          </cell>
          <cell r="F224">
            <v>830000</v>
          </cell>
        </row>
        <row r="225">
          <cell r="B225" t="str">
            <v>Mat223</v>
          </cell>
          <cell r="C225" t="str">
            <v>Cable Cu solar XLPE 6mm 1kV 120 °C</v>
          </cell>
          <cell r="D225" t="str">
            <v>ML</v>
          </cell>
          <cell r="E225">
            <v>6.5199999999999994E-2</v>
          </cell>
          <cell r="F225">
            <v>7089</v>
          </cell>
        </row>
        <row r="226">
          <cell r="B226" t="str">
            <v>Mat224</v>
          </cell>
          <cell r="C226" t="str">
            <v xml:space="preserve">Interruptor termomagnético 25A 2P 120/240V VAC 10 Ka </v>
          </cell>
          <cell r="D226" t="str">
            <v>UN</v>
          </cell>
          <cell r="E226">
            <v>0.2</v>
          </cell>
          <cell r="F226">
            <v>33678</v>
          </cell>
        </row>
        <row r="227">
          <cell r="B227" t="str">
            <v>Mat225</v>
          </cell>
          <cell r="C227" t="str">
            <v>DPS Tipo 1+2 500 Uc Up 2,5 kV 18-40 kA</v>
          </cell>
          <cell r="D227" t="str">
            <v>UN</v>
          </cell>
          <cell r="E227">
            <v>0.24</v>
          </cell>
          <cell r="F227">
            <v>333200</v>
          </cell>
        </row>
        <row r="228">
          <cell r="B228" t="str">
            <v>Mat226</v>
          </cell>
          <cell r="C228" t="str">
            <v>Cable Cu THHN 4 AWG</v>
          </cell>
          <cell r="D228" t="str">
            <v>ML</v>
          </cell>
          <cell r="E228">
            <v>0.23499999999999999</v>
          </cell>
          <cell r="F228">
            <v>18161.5</v>
          </cell>
        </row>
        <row r="229">
          <cell r="B229" t="str">
            <v>Mat227</v>
          </cell>
          <cell r="C229" t="str">
            <v>Cable Cu THHN 2 AWG</v>
          </cell>
          <cell r="D229" t="str">
            <v>ML</v>
          </cell>
          <cell r="E229">
            <v>0.35</v>
          </cell>
          <cell r="F229">
            <v>21200</v>
          </cell>
        </row>
        <row r="230">
          <cell r="B230" t="str">
            <v>Mat228</v>
          </cell>
          <cell r="C230" t="str">
            <v>Cable Cu THHN 1/0 AWG</v>
          </cell>
          <cell r="D230" t="str">
            <v>ML</v>
          </cell>
          <cell r="E230">
            <v>0.54800000000000004</v>
          </cell>
          <cell r="F230">
            <v>43135.25</v>
          </cell>
        </row>
        <row r="231">
          <cell r="B231" t="str">
            <v>Mat229</v>
          </cell>
          <cell r="C231" t="str">
            <v>Cable Cu THHN 2/0 AWG</v>
          </cell>
          <cell r="D231" t="str">
            <v>ML</v>
          </cell>
          <cell r="E231">
            <v>0.67800000000000005</v>
          </cell>
          <cell r="F231">
            <v>52605.25</v>
          </cell>
        </row>
        <row r="232">
          <cell r="B232" t="str">
            <v>Mat230</v>
          </cell>
          <cell r="C232" t="str">
            <v>Cable Cu THHN 6 AWG</v>
          </cell>
          <cell r="D232" t="str">
            <v>ML</v>
          </cell>
          <cell r="E232">
            <v>0.16800000000000001</v>
          </cell>
          <cell r="F232">
            <v>11099</v>
          </cell>
        </row>
        <row r="233">
          <cell r="B233" t="str">
            <v>Mat231</v>
          </cell>
          <cell r="C233" t="str">
            <v xml:space="preserve">Interruptor termomagnético 20A 2P 120/240V VAC 10 Ka </v>
          </cell>
          <cell r="D233" t="str">
            <v>UN</v>
          </cell>
          <cell r="E233">
            <v>0.2</v>
          </cell>
          <cell r="F233">
            <v>59300</v>
          </cell>
        </row>
        <row r="234">
          <cell r="B234" t="str">
            <v>Mat232</v>
          </cell>
          <cell r="C234" t="str">
            <v>DPS- Señalizacion Tipo 2 2P 150 Uc 20-40 kA</v>
          </cell>
          <cell r="D234" t="str">
            <v>UN</v>
          </cell>
          <cell r="E234">
            <v>0.24</v>
          </cell>
          <cell r="F234">
            <v>656880</v>
          </cell>
        </row>
        <row r="235">
          <cell r="B235" t="str">
            <v>Mat233</v>
          </cell>
          <cell r="C235" t="str">
            <v>Cable de Cobre Desnudo. 2 AWG</v>
          </cell>
          <cell r="D235" t="str">
            <v>ML</v>
          </cell>
          <cell r="E235">
            <v>0.30499999999999999</v>
          </cell>
          <cell r="F235">
            <v>21000</v>
          </cell>
        </row>
        <row r="236">
          <cell r="B236" t="str">
            <v>Mat234</v>
          </cell>
          <cell r="C236" t="str">
            <v>Bentonita mejorada</v>
          </cell>
          <cell r="D236" t="str">
            <v>BULTO</v>
          </cell>
          <cell r="E236">
            <v>50</v>
          </cell>
          <cell r="F236">
            <v>170000</v>
          </cell>
        </row>
        <row r="237">
          <cell r="B237" t="str">
            <v>Mat235</v>
          </cell>
          <cell r="C237" t="str">
            <v>Cable Cu THHN 8 AWG</v>
          </cell>
          <cell r="D237" t="str">
            <v>ML</v>
          </cell>
          <cell r="E237">
            <v>9.6000000000000002E-2</v>
          </cell>
          <cell r="F237">
            <v>6950</v>
          </cell>
        </row>
        <row r="238">
          <cell r="B238" t="str">
            <v>Mat236</v>
          </cell>
          <cell r="C238" t="str">
            <v>Barraje de cobre tropicalizado de 300 A para 16 conexiones</v>
          </cell>
          <cell r="D238" t="str">
            <v>UN</v>
          </cell>
          <cell r="E238">
            <v>1.5</v>
          </cell>
          <cell r="F238">
            <v>89797.5</v>
          </cell>
        </row>
        <row r="239">
          <cell r="B239" t="str">
            <v>Mat237</v>
          </cell>
          <cell r="C239" t="str">
            <v xml:space="preserve">Interruptor termomagnético 320A 2P 500 VDC 6 Ka </v>
          </cell>
          <cell r="D239" t="str">
            <v>UN</v>
          </cell>
          <cell r="E239">
            <v>0.4</v>
          </cell>
          <cell r="F239">
            <v>2197000</v>
          </cell>
        </row>
        <row r="240">
          <cell r="B240" t="str">
            <v>Mat238</v>
          </cell>
          <cell r="C240" t="str">
            <v>Cable Cu THHN 250 MCM</v>
          </cell>
          <cell r="D240" t="str">
            <v>ML</v>
          </cell>
          <cell r="E240">
            <v>1.2350000000000001</v>
          </cell>
          <cell r="F240">
            <v>89628.25</v>
          </cell>
        </row>
        <row r="241">
          <cell r="B241" t="str">
            <v>Mat239</v>
          </cell>
          <cell r="C241" t="str">
            <v>Barraje de cobre tropicalizado de 500 A para 16 conexiones</v>
          </cell>
          <cell r="D241" t="str">
            <v>UN</v>
          </cell>
          <cell r="E241">
            <v>3.2</v>
          </cell>
          <cell r="F241">
            <v>149662.5</v>
          </cell>
        </row>
        <row r="242">
          <cell r="B242" t="str">
            <v>Mat240</v>
          </cell>
          <cell r="C242" t="str">
            <v xml:space="preserve">Interruptor termomagnético 630A 2P 500 VDC 6 Ka </v>
          </cell>
          <cell r="D242" t="str">
            <v>UN</v>
          </cell>
          <cell r="E242">
            <v>1.5</v>
          </cell>
          <cell r="F242">
            <v>7600000</v>
          </cell>
        </row>
        <row r="243">
          <cell r="B243" t="str">
            <v>Mat241</v>
          </cell>
          <cell r="C243" t="str">
            <v>Cable Cu THHN 350 MCM</v>
          </cell>
          <cell r="D243" t="str">
            <v>ML</v>
          </cell>
          <cell r="E243">
            <v>1.7</v>
          </cell>
          <cell r="F243">
            <v>115550</v>
          </cell>
        </row>
        <row r="244">
          <cell r="B244" t="str">
            <v>Mat242</v>
          </cell>
          <cell r="C244" t="str">
            <v xml:space="preserve">Autotransformador 15 kVA trifásico, IP40 Y/Y 120/208 V </v>
          </cell>
          <cell r="D244" t="str">
            <v>UN</v>
          </cell>
          <cell r="E244">
            <v>162</v>
          </cell>
          <cell r="F244">
            <v>11730000</v>
          </cell>
        </row>
        <row r="245">
          <cell r="B245" t="str">
            <v>Mat243</v>
          </cell>
          <cell r="C245" t="str">
            <v>Interruptor termomagnético 50 A 3P 208 VAC 10kA</v>
          </cell>
          <cell r="D245" t="str">
            <v>UN</v>
          </cell>
          <cell r="E245">
            <v>0.45</v>
          </cell>
          <cell r="F245">
            <v>130000</v>
          </cell>
        </row>
        <row r="246">
          <cell r="B246" t="str">
            <v>Mat244</v>
          </cell>
          <cell r="C246" t="str">
            <v>Interruptor termomagnético 40 A 3P 208 VAC 10kA</v>
          </cell>
          <cell r="D246" t="str">
            <v>UN</v>
          </cell>
          <cell r="E246">
            <v>0.45</v>
          </cell>
          <cell r="F246">
            <v>125150</v>
          </cell>
        </row>
        <row r="247">
          <cell r="B247" t="str">
            <v>Mat245</v>
          </cell>
          <cell r="C247" t="str">
            <v>DPS- Señalizacion Tipo 2 3P 250 Uc 20-40 kA</v>
          </cell>
          <cell r="D247" t="str">
            <v>UN</v>
          </cell>
          <cell r="E247">
            <v>0.24</v>
          </cell>
          <cell r="F247">
            <v>656880</v>
          </cell>
        </row>
        <row r="248">
          <cell r="B248" t="str">
            <v>Mat246</v>
          </cell>
          <cell r="C248" t="str">
            <v>Tubo EMT 1 1/2"</v>
          </cell>
          <cell r="D248" t="str">
            <v>UN</v>
          </cell>
          <cell r="E248"/>
          <cell r="F248">
            <v>81150</v>
          </cell>
        </row>
        <row r="249">
          <cell r="B249" t="str">
            <v>Mat247</v>
          </cell>
          <cell r="C249" t="str">
            <v>Unión EMT 1 1/2"</v>
          </cell>
          <cell r="D249" t="str">
            <v>UN</v>
          </cell>
          <cell r="E249"/>
          <cell r="F249">
            <v>4161</v>
          </cell>
        </row>
        <row r="250">
          <cell r="B250" t="str">
            <v>Mat248</v>
          </cell>
          <cell r="C250" t="str">
            <v>Adaptador EMT 1 1/2"</v>
          </cell>
          <cell r="D250" t="str">
            <v>UN</v>
          </cell>
          <cell r="E250"/>
          <cell r="F250">
            <v>2999</v>
          </cell>
        </row>
        <row r="251">
          <cell r="B251" t="str">
            <v>Mat249</v>
          </cell>
          <cell r="C251" t="str">
            <v>Curva EMT 1 1/2"</v>
          </cell>
          <cell r="D251" t="str">
            <v>UN</v>
          </cell>
          <cell r="E251"/>
          <cell r="F251">
            <v>8900</v>
          </cell>
        </row>
        <row r="252">
          <cell r="B252" t="str">
            <v>Mat250</v>
          </cell>
          <cell r="C252" t="str">
            <v xml:space="preserve">Tubo EMT 2" </v>
          </cell>
          <cell r="D252" t="str">
            <v>UN</v>
          </cell>
          <cell r="E252"/>
          <cell r="F252">
            <v>106300</v>
          </cell>
        </row>
        <row r="253">
          <cell r="B253" t="str">
            <v>Mat251</v>
          </cell>
          <cell r="C253" t="str">
            <v>Adaptador EMT 2"</v>
          </cell>
          <cell r="D253" t="str">
            <v>UN</v>
          </cell>
          <cell r="E253"/>
          <cell r="F253">
            <v>5300</v>
          </cell>
        </row>
        <row r="254">
          <cell r="B254" t="str">
            <v>Mat252</v>
          </cell>
          <cell r="C254" t="str">
            <v>Unión EMT 2"</v>
          </cell>
          <cell r="D254" t="str">
            <v>UN</v>
          </cell>
          <cell r="E254"/>
          <cell r="F254">
            <v>6150</v>
          </cell>
        </row>
        <row r="255">
          <cell r="B255" t="str">
            <v>Mat253</v>
          </cell>
          <cell r="C255" t="str">
            <v>Curva EMT 2"</v>
          </cell>
          <cell r="D255" t="str">
            <v>UN</v>
          </cell>
          <cell r="E255"/>
          <cell r="F255">
            <v>14450</v>
          </cell>
        </row>
        <row r="256">
          <cell r="B256" t="str">
            <v>Mat254</v>
          </cell>
          <cell r="C256" t="str">
            <v xml:space="preserve">Tubo EMT 3" </v>
          </cell>
          <cell r="D256" t="str">
            <v>UN</v>
          </cell>
          <cell r="E256"/>
          <cell r="F256">
            <v>238350</v>
          </cell>
        </row>
        <row r="257">
          <cell r="B257" t="str">
            <v>Mat255</v>
          </cell>
          <cell r="C257" t="str">
            <v>Adaptador EMT 3"</v>
          </cell>
          <cell r="D257" t="str">
            <v>UN</v>
          </cell>
          <cell r="E257"/>
          <cell r="F257">
            <v>26550</v>
          </cell>
        </row>
        <row r="258">
          <cell r="B258" t="str">
            <v>Mat256</v>
          </cell>
          <cell r="C258" t="str">
            <v>Unión EMT 3"</v>
          </cell>
          <cell r="D258" t="str">
            <v>UN</v>
          </cell>
          <cell r="E258"/>
          <cell r="F258">
            <v>22250</v>
          </cell>
        </row>
        <row r="259">
          <cell r="B259" t="str">
            <v>Mat257</v>
          </cell>
          <cell r="C259" t="str">
            <v>Curva EMT 3"</v>
          </cell>
          <cell r="D259" t="str">
            <v>UN</v>
          </cell>
          <cell r="E259"/>
          <cell r="F259">
            <v>46050</v>
          </cell>
        </row>
        <row r="260">
          <cell r="B260" t="str">
            <v>Mat258</v>
          </cell>
          <cell r="C260" t="str">
            <v>Inversor Symo Advanced 15.0-3 480 WLAN/LAN/Webserver Fronius</v>
          </cell>
          <cell r="D260" t="str">
            <v>UN</v>
          </cell>
          <cell r="E260"/>
          <cell r="F260">
            <v>9220500</v>
          </cell>
        </row>
        <row r="261">
          <cell r="B261" t="str">
            <v>Mat259</v>
          </cell>
          <cell r="C261" t="str">
            <v>Inversor bidireccional Victron Quattro 10 kW 120 V</v>
          </cell>
          <cell r="D261" t="str">
            <v>UN</v>
          </cell>
          <cell r="E261"/>
          <cell r="F261">
            <v>22695519</v>
          </cell>
        </row>
        <row r="262">
          <cell r="B262" t="str">
            <v>Mat260</v>
          </cell>
          <cell r="C262" t="str">
            <v>Generador Diesel 3F 36kVA/29kW 230/132V abierto</v>
          </cell>
          <cell r="D262" t="str">
            <v>UN</v>
          </cell>
          <cell r="E262"/>
          <cell r="F262">
            <v>52041675</v>
          </cell>
        </row>
        <row r="263">
          <cell r="B263" t="str">
            <v>Mat261</v>
          </cell>
          <cell r="C263" t="str">
            <v>Transformador de distribución monofásico 5 kVA 13200/208/127 V.</v>
          </cell>
          <cell r="D263" t="str">
            <v>UN</v>
          </cell>
          <cell r="E263"/>
          <cell r="F263">
            <v>2491876</v>
          </cell>
        </row>
        <row r="264">
          <cell r="B264" t="str">
            <v>Mat262</v>
          </cell>
          <cell r="C264" t="str">
            <v>Transformador de distribución trifásico 30 kVA 13200/208/127 V.</v>
          </cell>
          <cell r="D264" t="str">
            <v>UN</v>
          </cell>
          <cell r="E264"/>
          <cell r="F264">
            <v>6400433</v>
          </cell>
        </row>
        <row r="265">
          <cell r="B265" t="str">
            <v>Mat263</v>
          </cell>
          <cell r="C265" t="str">
            <v>Aislador suspension sintetico-polimerico para 15 KV</v>
          </cell>
          <cell r="D265" t="str">
            <v>UN</v>
          </cell>
          <cell r="E265"/>
          <cell r="F265">
            <v>47412</v>
          </cell>
        </row>
        <row r="266">
          <cell r="B266" t="str">
            <v>Mat264</v>
          </cell>
          <cell r="C266" t="str">
            <v>Arandela presión 5/8"</v>
          </cell>
          <cell r="D266" t="str">
            <v>UN</v>
          </cell>
          <cell r="E266"/>
          <cell r="F266">
            <v>350</v>
          </cell>
        </row>
        <row r="267">
          <cell r="B267" t="str">
            <v>Mat265</v>
          </cell>
          <cell r="C267" t="str">
            <v>Arandela presión 1/2"</v>
          </cell>
          <cell r="D267" t="str">
            <v>UN</v>
          </cell>
          <cell r="E267"/>
          <cell r="F267">
            <v>305</v>
          </cell>
        </row>
        <row r="268">
          <cell r="B268" t="str">
            <v>Mat266</v>
          </cell>
          <cell r="C268" t="str">
            <v xml:space="preserve">Cruceta de 2,4 Mts x 3 x 3 x 1/4 </v>
          </cell>
          <cell r="D268" t="str">
            <v>UN</v>
          </cell>
          <cell r="E268"/>
          <cell r="F268">
            <v>94031</v>
          </cell>
        </row>
        <row r="269">
          <cell r="B269" t="str">
            <v>Mat267</v>
          </cell>
          <cell r="C269" t="str">
            <v>Grapa de retención aluminio 6 - 2/0 AWG</v>
          </cell>
          <cell r="D269" t="str">
            <v>UN</v>
          </cell>
          <cell r="E269"/>
          <cell r="F269">
            <v>45619</v>
          </cell>
        </row>
        <row r="270">
          <cell r="B270" t="str">
            <v>Mat268</v>
          </cell>
          <cell r="C270" t="str">
            <v xml:space="preserve">Perno de maquina 5/8 X 10" </v>
          </cell>
          <cell r="D270" t="str">
            <v>UN</v>
          </cell>
          <cell r="E270"/>
          <cell r="F270">
            <v>6476</v>
          </cell>
        </row>
        <row r="271">
          <cell r="B271" t="str">
            <v>Mat269</v>
          </cell>
          <cell r="C271" t="str">
            <v>Perno de maquina 1/2 X 1 1/2</v>
          </cell>
          <cell r="D271" t="str">
            <v>UN</v>
          </cell>
          <cell r="E271"/>
          <cell r="F271">
            <v>1508</v>
          </cell>
        </row>
        <row r="272">
          <cell r="B272" t="str">
            <v>Mat270</v>
          </cell>
          <cell r="C272" t="str">
            <v>Espárrago 5/8 X 10"</v>
          </cell>
          <cell r="D272" t="str">
            <v>UN</v>
          </cell>
          <cell r="E272">
            <v>1</v>
          </cell>
          <cell r="F272">
            <v>6373</v>
          </cell>
        </row>
        <row r="273">
          <cell r="B273" t="str">
            <v>Mat271</v>
          </cell>
          <cell r="C273" t="str">
            <v>Tuerca de ojo redonda 5/8"</v>
          </cell>
          <cell r="D273" t="str">
            <v>UN</v>
          </cell>
          <cell r="E273"/>
          <cell r="F273">
            <v>12442</v>
          </cell>
        </row>
        <row r="274">
          <cell r="B274" t="str">
            <v>Mat272</v>
          </cell>
          <cell r="C274" t="str">
            <v>Diagonal de 68 cm 1 1/2 x 1 1/2 x 3/16</v>
          </cell>
          <cell r="D274" t="str">
            <v>UN</v>
          </cell>
          <cell r="E274"/>
          <cell r="F274">
            <v>38239</v>
          </cell>
        </row>
        <row r="275">
          <cell r="B275" t="str">
            <v>Mat273</v>
          </cell>
          <cell r="C275" t="str">
            <v>Arandela cuadrada 2 x 2 x 5/8 "</v>
          </cell>
          <cell r="D275" t="str">
            <v>UN</v>
          </cell>
          <cell r="E275"/>
          <cell r="F275">
            <v>900</v>
          </cell>
        </row>
        <row r="276">
          <cell r="B276" t="str">
            <v>Mat274</v>
          </cell>
          <cell r="C276" t="str">
            <v>Arandela cuadrada 2 x 2 x 1/2 "</v>
          </cell>
          <cell r="D276" t="str">
            <v>UN</v>
          </cell>
          <cell r="E276"/>
          <cell r="F276">
            <v>758</v>
          </cell>
        </row>
        <row r="277">
          <cell r="B277" t="str">
            <v>Mat275</v>
          </cell>
          <cell r="C277" t="str">
            <v>Conector de ranuras paralelas 2/0-2/0 tipo DBH-2</v>
          </cell>
          <cell r="D277" t="str">
            <v>UN</v>
          </cell>
          <cell r="E277"/>
          <cell r="F277">
            <v>5500</v>
          </cell>
        </row>
        <row r="278">
          <cell r="B278" t="str">
            <v>Mat276</v>
          </cell>
          <cell r="C278" t="str">
            <v>Aislador tipo pin 15 kV ANSI 55-5</v>
          </cell>
          <cell r="D278" t="str">
            <v>UN</v>
          </cell>
          <cell r="E278"/>
          <cell r="F278">
            <v>29569</v>
          </cell>
        </row>
        <row r="279">
          <cell r="B279" t="str">
            <v>Mat277</v>
          </cell>
          <cell r="C279" t="str">
            <v>Tuberia IMC 4" x 3m</v>
          </cell>
          <cell r="D279" t="str">
            <v>UN</v>
          </cell>
          <cell r="E279">
            <v>25.5</v>
          </cell>
          <cell r="F279">
            <v>307128.25</v>
          </cell>
        </row>
        <row r="280">
          <cell r="B280" t="str">
            <v>Mat278</v>
          </cell>
          <cell r="C280" t="str">
            <v>Capacete Galvanizado para tuberia IMC de 4"</v>
          </cell>
          <cell r="D280" t="str">
            <v>UN</v>
          </cell>
          <cell r="E280">
            <v>0.7</v>
          </cell>
          <cell r="F280">
            <v>53332.5</v>
          </cell>
        </row>
        <row r="281">
          <cell r="B281" t="str">
            <v>Mat279</v>
          </cell>
          <cell r="C281" t="str">
            <v>CURVA CONDUIT PVC 3" TDP</v>
          </cell>
          <cell r="D281" t="str">
            <v>UN</v>
          </cell>
          <cell r="E281"/>
          <cell r="F281">
            <v>105350</v>
          </cell>
        </row>
        <row r="282">
          <cell r="B282" t="str">
            <v>Mat280</v>
          </cell>
          <cell r="C282" t="str">
            <v>Collarin 2 salidas 6" - 7"</v>
          </cell>
          <cell r="D282" t="str">
            <v>UN</v>
          </cell>
          <cell r="E282"/>
          <cell r="F282">
            <v>21590</v>
          </cell>
        </row>
        <row r="283">
          <cell r="B283" t="str">
            <v>Mat281</v>
          </cell>
          <cell r="C283" t="str">
            <v>Perno carriage 5/8 x 2</v>
          </cell>
          <cell r="D283" t="str">
            <v>UN</v>
          </cell>
          <cell r="E283"/>
          <cell r="F283">
            <v>2710</v>
          </cell>
        </row>
        <row r="284">
          <cell r="B284" t="str">
            <v>Mat282</v>
          </cell>
          <cell r="C284" t="str">
            <v>Conector en aluminio 2 pernos 6 - 2/0</v>
          </cell>
          <cell r="D284" t="str">
            <v>UN</v>
          </cell>
          <cell r="E284"/>
          <cell r="F284">
            <v>6397</v>
          </cell>
        </row>
        <row r="285">
          <cell r="B285" t="str">
            <v>Mat283</v>
          </cell>
          <cell r="C285" t="str">
            <v>Cortacircuitos 15 KV</v>
          </cell>
          <cell r="D285" t="str">
            <v>UN</v>
          </cell>
          <cell r="E285"/>
          <cell r="F285">
            <v>180792</v>
          </cell>
        </row>
        <row r="286">
          <cell r="B286" t="str">
            <v>Mat284</v>
          </cell>
          <cell r="C286" t="str">
            <v>Dado galvanizado de 3" x 3"</v>
          </cell>
          <cell r="D286" t="str">
            <v>UN</v>
          </cell>
          <cell r="E286"/>
          <cell r="F286"/>
        </row>
        <row r="287">
          <cell r="B287" t="str">
            <v>Mat285</v>
          </cell>
          <cell r="C287" t="str">
            <v>Fusible tipo dual</v>
          </cell>
          <cell r="D287" t="str">
            <v>UN</v>
          </cell>
          <cell r="E287"/>
          <cell r="F287">
            <v>3921</v>
          </cell>
        </row>
        <row r="288">
          <cell r="B288" t="str">
            <v>Mat286</v>
          </cell>
          <cell r="C288" t="str">
            <v>Grapa para conexión en caliente</v>
          </cell>
          <cell r="D288" t="str">
            <v>UN</v>
          </cell>
          <cell r="E288"/>
          <cell r="F288">
            <v>27983</v>
          </cell>
        </row>
        <row r="289">
          <cell r="B289" t="str">
            <v>Mat287</v>
          </cell>
          <cell r="C289" t="str">
            <v>Pararrayos 12 kV - 10 kA</v>
          </cell>
          <cell r="D289" t="str">
            <v>UN</v>
          </cell>
          <cell r="E289"/>
          <cell r="F289">
            <v>118839</v>
          </cell>
        </row>
        <row r="290">
          <cell r="B290" t="str">
            <v>Mat288</v>
          </cell>
          <cell r="C290" t="str">
            <v>Collarin para Transformador de 8 - 9 pl. 1/4 Bajo Silicio 200 mm</v>
          </cell>
          <cell r="D290" t="str">
            <v>UN</v>
          </cell>
          <cell r="E290"/>
          <cell r="F290">
            <v>31850</v>
          </cell>
        </row>
        <row r="291">
          <cell r="B291" t="str">
            <v>Mat289</v>
          </cell>
          <cell r="C291" t="str">
            <v>Cable ACSR Nº 2</v>
          </cell>
          <cell r="D291" t="str">
            <v>ml</v>
          </cell>
          <cell r="E291"/>
          <cell r="F291">
            <v>4363</v>
          </cell>
        </row>
        <row r="292">
          <cell r="B292" t="str">
            <v>Mat290</v>
          </cell>
          <cell r="C292" t="str">
            <v>Aislador tipo tensor 4/1/4"</v>
          </cell>
          <cell r="D292" t="str">
            <v>UN</v>
          </cell>
          <cell r="E292">
            <v>0.25</v>
          </cell>
          <cell r="F292">
            <v>8183</v>
          </cell>
        </row>
        <row r="293">
          <cell r="B293" t="str">
            <v>Mat291</v>
          </cell>
          <cell r="C293" t="str">
            <v>Grapa prensora 3 pernos para cable 3/8"</v>
          </cell>
          <cell r="D293" t="str">
            <v>UN</v>
          </cell>
          <cell r="E293">
            <v>0.12</v>
          </cell>
          <cell r="F293">
            <v>13324</v>
          </cell>
        </row>
        <row r="294">
          <cell r="B294" t="str">
            <v>Mat292</v>
          </cell>
          <cell r="C294" t="str">
            <v>Guardacabo para cable 3/8"</v>
          </cell>
          <cell r="D294" t="str">
            <v>UN</v>
          </cell>
          <cell r="E294">
            <v>0.1</v>
          </cell>
          <cell r="F294">
            <v>1363</v>
          </cell>
        </row>
        <row r="295">
          <cell r="B295" t="str">
            <v>Mat293</v>
          </cell>
          <cell r="C295" t="str">
            <v>Arandela cuadrada plano 4 x 4 x 5/8 "</v>
          </cell>
          <cell r="D295" t="str">
            <v>UN</v>
          </cell>
          <cell r="E295">
            <v>0.01</v>
          </cell>
          <cell r="F295">
            <v>5834</v>
          </cell>
        </row>
        <row r="296">
          <cell r="B296" t="str">
            <v>Mat294</v>
          </cell>
          <cell r="C296" t="str">
            <v>Varilla de anclaje 1.8 m x 5/8"</v>
          </cell>
          <cell r="D296" t="str">
            <v>UN</v>
          </cell>
          <cell r="E296">
            <v>1</v>
          </cell>
          <cell r="F296">
            <v>32300.17</v>
          </cell>
        </row>
        <row r="297">
          <cell r="B297" t="str">
            <v>Mat295</v>
          </cell>
          <cell r="C297" t="str">
            <v>Bloque de anclaje en Concreto</v>
          </cell>
          <cell r="D297" t="str">
            <v>UN</v>
          </cell>
          <cell r="E297">
            <v>5</v>
          </cell>
          <cell r="F297">
            <v>34654</v>
          </cell>
        </row>
        <row r="298">
          <cell r="B298" t="str">
            <v>Mat296</v>
          </cell>
          <cell r="C298" t="str">
            <v>Cable galvanizado 3/8"</v>
          </cell>
          <cell r="D298" t="str">
            <v>ml</v>
          </cell>
          <cell r="E298">
            <v>0.5</v>
          </cell>
          <cell r="F298">
            <v>4559</v>
          </cell>
        </row>
        <row r="299">
          <cell r="B299" t="str">
            <v>Mat297</v>
          </cell>
          <cell r="C299" t="str">
            <v>Soldadura exotermica 115 gr</v>
          </cell>
          <cell r="D299" t="str">
            <v>UN</v>
          </cell>
          <cell r="E299"/>
          <cell r="F299">
            <v>17786</v>
          </cell>
        </row>
        <row r="300">
          <cell r="B300" t="str">
            <v>Mat298</v>
          </cell>
          <cell r="C300" t="str">
            <v xml:space="preserve">Cinta bandit 5/8" </v>
          </cell>
          <cell r="D300" t="str">
            <v>ml</v>
          </cell>
          <cell r="E300">
            <v>0.05</v>
          </cell>
          <cell r="F300">
            <v>3632</v>
          </cell>
        </row>
        <row r="301">
          <cell r="B301" t="str">
            <v>Mat299</v>
          </cell>
          <cell r="C301" t="str">
            <v>Hebilla de acero inoxidable 5/8"</v>
          </cell>
          <cell r="D301" t="str">
            <v>UN</v>
          </cell>
          <cell r="E301">
            <v>0.05</v>
          </cell>
          <cell r="F301">
            <v>809</v>
          </cell>
        </row>
        <row r="302">
          <cell r="B302" t="str">
            <v>Mat300</v>
          </cell>
          <cell r="C302" t="str">
            <v>Tubo EMT 1/2 x 3m</v>
          </cell>
          <cell r="D302" t="str">
            <v>UN</v>
          </cell>
          <cell r="E302">
            <v>1</v>
          </cell>
          <cell r="F302">
            <v>16195</v>
          </cell>
        </row>
        <row r="303">
          <cell r="B303" t="str">
            <v>Mat301</v>
          </cell>
          <cell r="C303" t="str">
            <v>Hidrogel para tratamiento de tierras ( 25 KG)</v>
          </cell>
          <cell r="D303" t="str">
            <v>UN</v>
          </cell>
          <cell r="E303"/>
          <cell r="F303">
            <v>151235</v>
          </cell>
        </row>
        <row r="304">
          <cell r="B304" t="str">
            <v>Mat302</v>
          </cell>
          <cell r="C304" t="str">
            <v>Aislador tipo carrete</v>
          </cell>
          <cell r="D304" t="str">
            <v>UN</v>
          </cell>
          <cell r="E304">
            <v>1</v>
          </cell>
          <cell r="F304">
            <v>3926</v>
          </cell>
        </row>
        <row r="305">
          <cell r="B305" t="str">
            <v>Mat303</v>
          </cell>
          <cell r="C305" t="str">
            <v xml:space="preserve">Conector Bimetalico 2 Perno 1/0 - 366 Kcmil </v>
          </cell>
          <cell r="D305" t="str">
            <v>UN</v>
          </cell>
          <cell r="E305">
            <v>0.1</v>
          </cell>
          <cell r="F305">
            <v>21225</v>
          </cell>
        </row>
        <row r="306">
          <cell r="B306" t="str">
            <v>Mat304</v>
          </cell>
          <cell r="C306" t="str">
            <v>Percha tipo pesado de 1 puestos</v>
          </cell>
          <cell r="D306" t="str">
            <v>UN</v>
          </cell>
          <cell r="E306">
            <v>1</v>
          </cell>
          <cell r="F306">
            <v>9400</v>
          </cell>
        </row>
        <row r="307">
          <cell r="B307" t="str">
            <v>Mat305</v>
          </cell>
          <cell r="C307" t="str">
            <v>Cable cuadruplex 3 x 2/0  + 1/0</v>
          </cell>
          <cell r="D307" t="str">
            <v>ml</v>
          </cell>
          <cell r="E307">
            <v>1.034</v>
          </cell>
          <cell r="F307">
            <v>38907</v>
          </cell>
        </row>
        <row r="308">
          <cell r="B308" t="str">
            <v>Mat306</v>
          </cell>
          <cell r="C308" t="str">
            <v>Cable triplex 2x4 + 4</v>
          </cell>
          <cell r="D308" t="str">
            <v>ml</v>
          </cell>
          <cell r="E308"/>
          <cell r="F308">
            <v>8900</v>
          </cell>
        </row>
        <row r="309">
          <cell r="B309" t="str">
            <v>Mat307</v>
          </cell>
          <cell r="C309" t="str">
            <v>Cable monofásico concentrico 1x8+8 CU</v>
          </cell>
          <cell r="D309" t="str">
            <v>ml</v>
          </cell>
          <cell r="E309"/>
          <cell r="F309">
            <v>13900</v>
          </cell>
        </row>
        <row r="310">
          <cell r="B310" t="str">
            <v>Mat308</v>
          </cell>
          <cell r="C310" t="str">
            <v>Union EMT 1/2"</v>
          </cell>
          <cell r="D310" t="str">
            <v>UN</v>
          </cell>
          <cell r="E310">
            <v>0.2</v>
          </cell>
          <cell r="F310">
            <v>913</v>
          </cell>
        </row>
        <row r="311">
          <cell r="B311" t="str">
            <v>Mat309</v>
          </cell>
          <cell r="C311" t="str">
            <v>Terminal EMT 1/2"</v>
          </cell>
          <cell r="D311" t="str">
            <v>UN</v>
          </cell>
          <cell r="E311">
            <v>0.2</v>
          </cell>
          <cell r="F311">
            <v>1260</v>
          </cell>
        </row>
        <row r="312">
          <cell r="B312" t="str">
            <v>Mat310</v>
          </cell>
          <cell r="C312" t="str">
            <v>Curva EMT 1/2"</v>
          </cell>
          <cell r="D312" t="str">
            <v>UN</v>
          </cell>
          <cell r="E312">
            <v>0.3</v>
          </cell>
          <cell r="F312">
            <v>1767</v>
          </cell>
        </row>
        <row r="313">
          <cell r="B313" t="str">
            <v>Mat311</v>
          </cell>
          <cell r="C313" t="str">
            <v>Generador Diesel 3F 12kVA/10kW 230/132V cerrada</v>
          </cell>
          <cell r="D313" t="str">
            <v>UN</v>
          </cell>
          <cell r="E313"/>
          <cell r="F313">
            <v>17079000</v>
          </cell>
        </row>
        <row r="314">
          <cell r="B314" t="str">
            <v>Mat312</v>
          </cell>
          <cell r="C314" t="str">
            <v>Generador Diesel 3F 21kVA/19kW 230/132V cerrada</v>
          </cell>
          <cell r="D314" t="str">
            <v>UN</v>
          </cell>
          <cell r="E314"/>
          <cell r="F314">
            <v>31091000</v>
          </cell>
        </row>
        <row r="315">
          <cell r="B315" t="str">
            <v>Mat313</v>
          </cell>
          <cell r="C315" t="str">
            <v>Transformador de distribución para aplicación solar 75 kVA - 208V/13,2KV seco</v>
          </cell>
          <cell r="D315" t="str">
            <v>UN</v>
          </cell>
          <cell r="E315"/>
          <cell r="F315">
            <v>39897000</v>
          </cell>
        </row>
        <row r="316">
          <cell r="B316" t="str">
            <v>Mat314</v>
          </cell>
          <cell r="C316" t="str">
            <v>Transformador de distribución para aplicación solar 30 kVA - 208V/13,2KV seco</v>
          </cell>
          <cell r="D316" t="str">
            <v>UN</v>
          </cell>
          <cell r="E316"/>
          <cell r="F316">
            <v>28005000</v>
          </cell>
        </row>
        <row r="317">
          <cell r="B317" t="str">
            <v>Mat315</v>
          </cell>
          <cell r="C317" t="str">
            <v>Celda para transformador tipo seco de 15 KV (220 X 150 X 120) m, lámina de acero estirada en frío calibre 14-16, tratada químicamente para la desoxidación, desengrase y fosfatado, con acabado epóxico, aplicado electrostáticamente</v>
          </cell>
          <cell r="D317" t="str">
            <v>UN</v>
          </cell>
          <cell r="E317"/>
          <cell r="F317">
            <v>4480350</v>
          </cell>
        </row>
        <row r="318">
          <cell r="B318" t="str">
            <v>Mat316</v>
          </cell>
          <cell r="C318" t="str">
            <v>Caja para acometida en policarbonato trifásica 4 usuarios</v>
          </cell>
          <cell r="D318" t="str">
            <v>UN</v>
          </cell>
          <cell r="E318">
            <v>3</v>
          </cell>
          <cell r="F318">
            <v>255859</v>
          </cell>
        </row>
        <row r="319">
          <cell r="B319" t="str">
            <v>Mat317</v>
          </cell>
          <cell r="C319" t="str">
            <v xml:space="preserve">Brazo para soporte luminaria horizontal </v>
          </cell>
          <cell r="D319" t="str">
            <v>UN</v>
          </cell>
          <cell r="E319"/>
          <cell r="F319">
            <v>138000</v>
          </cell>
        </row>
        <row r="320">
          <cell r="B320" t="str">
            <v>Mat318</v>
          </cell>
          <cell r="C320" t="str">
            <v xml:space="preserve">Luminaria led street light zd216 40w luz neutra </v>
          </cell>
          <cell r="D320" t="str">
            <v>UN</v>
          </cell>
          <cell r="E320"/>
          <cell r="F320">
            <v>257850</v>
          </cell>
        </row>
        <row r="321">
          <cell r="B321" t="str">
            <v>Mat319</v>
          </cell>
          <cell r="C321" t="str">
            <v xml:space="preserve">Fotocelda </v>
          </cell>
          <cell r="D321" t="str">
            <v>UN</v>
          </cell>
          <cell r="E321"/>
          <cell r="F321">
            <v>27550</v>
          </cell>
        </row>
        <row r="322">
          <cell r="B322" t="str">
            <v>Mat320</v>
          </cell>
          <cell r="C322" t="str">
            <v>Cable cuadruplex 3 x 1/0  + 1/0</v>
          </cell>
          <cell r="D322" t="str">
            <v>UN</v>
          </cell>
          <cell r="E322"/>
          <cell r="F322">
            <v>27100</v>
          </cell>
        </row>
        <row r="323">
          <cell r="B323" t="str">
            <v>Mat321</v>
          </cell>
          <cell r="C323" t="str">
            <v xml:space="preserve">Conector Bimetalico 1 Perno No 1 Cab. 6 </v>
          </cell>
          <cell r="D323" t="str">
            <v>UN</v>
          </cell>
          <cell r="E323"/>
          <cell r="F323">
            <v>4617</v>
          </cell>
        </row>
        <row r="324">
          <cell r="B324" t="str">
            <v>Mat322</v>
          </cell>
          <cell r="C324" t="str">
            <v>Capacete Galvanizado para tubería galvanizada 3/4"</v>
          </cell>
          <cell r="D324" t="str">
            <v>UN</v>
          </cell>
          <cell r="E324">
            <v>0.1</v>
          </cell>
          <cell r="F324">
            <v>4150</v>
          </cell>
        </row>
        <row r="325">
          <cell r="B325" t="str">
            <v>Mat323</v>
          </cell>
          <cell r="C325" t="str">
            <v>Tuberia IMC 3/4" x 3m</v>
          </cell>
          <cell r="D325" t="str">
            <v>UN</v>
          </cell>
          <cell r="E325">
            <v>1</v>
          </cell>
          <cell r="F325">
            <v>69150</v>
          </cell>
        </row>
        <row r="326">
          <cell r="B326" t="str">
            <v>Mat324</v>
          </cell>
          <cell r="C326" t="str">
            <v>Poste en fibra de vidrio 8m 750kgf</v>
          </cell>
          <cell r="D326" t="str">
            <v>UN</v>
          </cell>
          <cell r="E326">
            <v>199</v>
          </cell>
          <cell r="F326">
            <v>1009085</v>
          </cell>
        </row>
        <row r="327">
          <cell r="B327" t="str">
            <v>Mat325</v>
          </cell>
          <cell r="C327" t="str">
            <v>Lampara Hermetica Led 3200lm 2x18w Ip65</v>
          </cell>
          <cell r="D327" t="str">
            <v>UN</v>
          </cell>
          <cell r="E327">
            <v>2.8</v>
          </cell>
          <cell r="F327">
            <v>63900</v>
          </cell>
        </row>
        <row r="328">
          <cell r="B328" t="str">
            <v>Mat326</v>
          </cell>
          <cell r="C328" t="str">
            <v>Batería de LiFePO4 6.4 kWh - 51,2V - 125 Ah,6000 ciclos con DOD 80%, incluido BMS</v>
          </cell>
          <cell r="D328" t="str">
            <v>UN</v>
          </cell>
          <cell r="E328">
            <v>57</v>
          </cell>
          <cell r="F328">
            <v>7713485</v>
          </cell>
        </row>
        <row r="329">
          <cell r="B329" t="str">
            <v>Mat327</v>
          </cell>
          <cell r="C329" t="str">
            <v>Soporte para paneles incluye poste cónico en poliéster reforzado con fibra de vidrio (PRFV) de 510 kgf L=4 m y marco superior angular de acero galvanizado en caliente para 3 paneles con sistema de fijación al poste</v>
          </cell>
          <cell r="D329" t="str">
            <v>UN</v>
          </cell>
          <cell r="E329">
            <v>76</v>
          </cell>
          <cell r="F329">
            <v>2727947.67</v>
          </cell>
        </row>
        <row r="330">
          <cell r="B330" t="str">
            <v>Mat328</v>
          </cell>
          <cell r="C330" t="str">
            <v xml:space="preserve">Interruptor termomagnético 20A 2P 500 VDC 6 Ka </v>
          </cell>
          <cell r="D330" t="str">
            <v>UN</v>
          </cell>
          <cell r="E330">
            <v>0.24</v>
          </cell>
          <cell r="F330">
            <v>83000</v>
          </cell>
        </row>
        <row r="331">
          <cell r="B331" t="str">
            <v>Mat329</v>
          </cell>
          <cell r="C331" t="str">
            <v>Medidor Prepago 120V 5-80A</v>
          </cell>
          <cell r="D331" t="str">
            <v>UN</v>
          </cell>
          <cell r="E331">
            <v>0.5</v>
          </cell>
          <cell r="F331">
            <v>364854</v>
          </cell>
        </row>
        <row r="332">
          <cell r="B332" t="str">
            <v>Mat330</v>
          </cell>
          <cell r="C332" t="str">
            <v xml:space="preserve">Plataforma de Recaudo </v>
          </cell>
          <cell r="D332" t="str">
            <v>UN</v>
          </cell>
          <cell r="E332">
            <v>0.5</v>
          </cell>
          <cell r="F332">
            <v>12495000</v>
          </cell>
        </row>
        <row r="333">
          <cell r="B333" t="str">
            <v>Mat331</v>
          </cell>
          <cell r="C333" t="str">
            <v>Datafono Telpo + Software</v>
          </cell>
          <cell r="D333" t="str">
            <v>UN</v>
          </cell>
          <cell r="E333">
            <v>0.5</v>
          </cell>
          <cell r="F333">
            <v>6500000</v>
          </cell>
        </row>
        <row r="334">
          <cell r="B334" t="str">
            <v>Mat332</v>
          </cell>
          <cell r="C334" t="str">
            <v xml:space="preserve"> Software Datafono Telpo Local</v>
          </cell>
          <cell r="D334" t="str">
            <v>UN</v>
          </cell>
          <cell r="E334">
            <v>0</v>
          </cell>
          <cell r="F334">
            <v>6847260</v>
          </cell>
        </row>
        <row r="335">
          <cell r="B335" t="str">
            <v>Mat333</v>
          </cell>
          <cell r="C335" t="str">
            <v>Datafono Telpo  Viajero</v>
          </cell>
          <cell r="D335" t="str">
            <v>UN</v>
          </cell>
          <cell r="E335">
            <v>0.5</v>
          </cell>
          <cell r="F335">
            <v>2748900</v>
          </cell>
        </row>
        <row r="336">
          <cell r="B336" t="str">
            <v>Mat334</v>
          </cell>
          <cell r="C336" t="str">
            <v xml:space="preserve"> Software Datafono Telpo Viajero</v>
          </cell>
          <cell r="D336" t="str">
            <v>UN</v>
          </cell>
          <cell r="E336">
            <v>0</v>
          </cell>
          <cell r="F336">
            <v>9296280</v>
          </cell>
        </row>
        <row r="337">
          <cell r="B337" t="str">
            <v>Mat335</v>
          </cell>
          <cell r="C337" t="str">
            <v>Servidor (Pantalla - CPU- Teclado-Mouse)</v>
          </cell>
          <cell r="D337" t="str">
            <v>UN</v>
          </cell>
          <cell r="E337">
            <v>1</v>
          </cell>
          <cell r="F337">
            <v>15400000</v>
          </cell>
        </row>
        <row r="338">
          <cell r="B338" t="str">
            <v>Mat336</v>
          </cell>
          <cell r="C338" t="str">
            <v xml:space="preserve">UPS </v>
          </cell>
          <cell r="D338" t="str">
            <v>UN</v>
          </cell>
          <cell r="E338">
            <v>0.5</v>
          </cell>
          <cell r="F338">
            <v>1000000</v>
          </cell>
        </row>
        <row r="339">
          <cell r="B339" t="str">
            <v>Mat337</v>
          </cell>
          <cell r="C339" t="str">
            <v>Entrenamiento y puesta en marcha plataforma (virtual)</v>
          </cell>
          <cell r="D339" t="str">
            <v>UN</v>
          </cell>
          <cell r="E339">
            <v>0.5</v>
          </cell>
          <cell r="F339">
            <v>2700000</v>
          </cell>
        </row>
        <row r="340">
          <cell r="B340" t="str">
            <v>Mat338</v>
          </cell>
          <cell r="C340" t="str">
            <v>Entrenamiento y puesta en marcha servidor de captura (virtual)</v>
          </cell>
          <cell r="D340" t="str">
            <v>UN</v>
          </cell>
          <cell r="E340">
            <v>0.5</v>
          </cell>
          <cell r="F340">
            <v>1124550</v>
          </cell>
        </row>
        <row r="341">
          <cell r="B341" t="str">
            <v>Mat339</v>
          </cell>
          <cell r="C341" t="str">
            <v xml:space="preserve">Medidor Prepago 120V 5-80A (AMI) </v>
          </cell>
          <cell r="D341" t="str">
            <v>UN</v>
          </cell>
          <cell r="E341">
            <v>0.5</v>
          </cell>
          <cell r="F341">
            <v>437325</v>
          </cell>
        </row>
        <row r="342">
          <cell r="B342" t="str">
            <v>Mat340</v>
          </cell>
          <cell r="C342" t="str">
            <v>Plataforma HES AMITRAIL</v>
          </cell>
          <cell r="D342" t="str">
            <v>UN</v>
          </cell>
          <cell r="E342">
            <v>0.2</v>
          </cell>
          <cell r="F342">
            <v>15000000</v>
          </cell>
        </row>
        <row r="343">
          <cell r="B343" t="str">
            <v>Mat341</v>
          </cell>
          <cell r="C343" t="str">
            <v>Concentrador AMI PLC CL818C84</v>
          </cell>
          <cell r="D343" t="str">
            <v>UN</v>
          </cell>
          <cell r="E343">
            <v>0.2</v>
          </cell>
          <cell r="F343">
            <v>2250000</v>
          </cell>
        </row>
        <row r="344">
          <cell r="B344" t="str">
            <v>Mat342</v>
          </cell>
          <cell r="C344" t="str">
            <v>Gabinete Concentrador</v>
          </cell>
          <cell r="D344" t="str">
            <v>UN</v>
          </cell>
          <cell r="E344">
            <v>0.2</v>
          </cell>
          <cell r="F344">
            <v>150000</v>
          </cell>
        </row>
        <row r="345">
          <cell r="B345" t="str">
            <v>Mat343</v>
          </cell>
          <cell r="C345" t="str">
            <v>Plan Internet Satelital Anual Estándar Starlink</v>
          </cell>
          <cell r="D345" t="str">
            <v>UN</v>
          </cell>
          <cell r="E345">
            <v>0.2</v>
          </cell>
          <cell r="F345">
            <v>3043782</v>
          </cell>
        </row>
        <row r="346">
          <cell r="B346" t="str">
            <v>Mat344</v>
          </cell>
          <cell r="C346" t="str">
            <v>Equipo internet satelital Starlink Standar (incluye Antena + Router)</v>
          </cell>
          <cell r="D346" t="str">
            <v>UN</v>
          </cell>
          <cell r="E346">
            <v>0.2</v>
          </cell>
          <cell r="F346">
            <v>2374050</v>
          </cell>
        </row>
        <row r="347">
          <cell r="B347" t="str">
            <v>Mat345</v>
          </cell>
          <cell r="C347" t="str">
            <v>Tomacorriente doble con polo a tierra GFCI</v>
          </cell>
          <cell r="D347" t="str">
            <v>UN</v>
          </cell>
          <cell r="E347">
            <v>0.01</v>
          </cell>
          <cell r="F347">
            <v>36655</v>
          </cell>
        </row>
        <row r="348">
          <cell r="B348" t="str">
            <v>Mat346</v>
          </cell>
          <cell r="C348" t="str">
            <v>Lámpara LED de sobreponer de 60 x 60 cm. - 40 W - 120 V</v>
          </cell>
          <cell r="D348" t="str">
            <v>UN</v>
          </cell>
          <cell r="E348">
            <v>1.01</v>
          </cell>
          <cell r="F348">
            <v>108842</v>
          </cell>
        </row>
        <row r="349">
          <cell r="B349" t="str">
            <v>Mat347</v>
          </cell>
          <cell r="C349" t="str">
            <v>Bombillo LED de 9 W - 120 V</v>
          </cell>
          <cell r="D349" t="str">
            <v>UN</v>
          </cell>
          <cell r="E349">
            <v>0.01</v>
          </cell>
          <cell r="F349">
            <v>4513</v>
          </cell>
        </row>
        <row r="350">
          <cell r="B350" t="str">
            <v>Mat348</v>
          </cell>
          <cell r="C350" t="str">
            <v>Módulo solar fotovoltaico monocristalino tipo PERC "Half Cell" TIER 1 de 670 Wp</v>
          </cell>
          <cell r="D350" t="str">
            <v>UN</v>
          </cell>
          <cell r="E350">
            <v>38.5</v>
          </cell>
          <cell r="F350">
            <v>601667</v>
          </cell>
        </row>
        <row r="351">
          <cell r="B351" t="str">
            <v>Mat349</v>
          </cell>
          <cell r="C351" t="str">
            <v>Caja para acometida en policarbonato trifásica 9 usuarios</v>
          </cell>
          <cell r="D351" t="str">
            <v>UN</v>
          </cell>
          <cell r="E351">
            <v>3</v>
          </cell>
          <cell r="F351">
            <v>377450</v>
          </cell>
        </row>
        <row r="352">
          <cell r="B352" t="str">
            <v>Mat350</v>
          </cell>
          <cell r="C352" t="str">
            <v>CONECTOR DE PERFORACION TORN CHAQ AISL 2/0-2  P2X-95</v>
          </cell>
          <cell r="D352" t="str">
            <v>UN</v>
          </cell>
          <cell r="E352">
            <v>0.2</v>
          </cell>
          <cell r="F352">
            <v>52383.333333333336</v>
          </cell>
        </row>
        <row r="353">
          <cell r="B353" t="str">
            <v>Mat351</v>
          </cell>
          <cell r="C353" t="str">
            <v>KIT PUESTA A TIERRA NEUTRO SECUNDARIO CON VARILLA</v>
          </cell>
          <cell r="D353" t="str">
            <v>UN</v>
          </cell>
          <cell r="E353">
            <v>5</v>
          </cell>
          <cell r="F353">
            <v>278650</v>
          </cell>
        </row>
        <row r="354">
          <cell r="B354" t="str">
            <v>Mat352</v>
          </cell>
          <cell r="C354" t="str">
            <v>ARANDELA GUASA DE 1/2" GALVANIZADA EN CALIENTE</v>
          </cell>
          <cell r="D354" t="str">
            <v>UN</v>
          </cell>
          <cell r="E354">
            <v>0.01</v>
          </cell>
          <cell r="F354">
            <v>106</v>
          </cell>
        </row>
        <row r="355">
          <cell r="B355" t="str">
            <v>Mat353</v>
          </cell>
          <cell r="C355" t="str">
            <v>ARANDELA GUASA DE 5/8" GALVANIZADA EN CALIENTE</v>
          </cell>
          <cell r="D355" t="str">
            <v>UN</v>
          </cell>
          <cell r="E355">
            <v>0.01</v>
          </cell>
          <cell r="F355">
            <v>223</v>
          </cell>
        </row>
        <row r="356">
          <cell r="B356" t="str">
            <v>Mat354</v>
          </cell>
          <cell r="C356" t="str">
            <v>COLLARIN DOS SALIDAS (7" - 8")</v>
          </cell>
          <cell r="D356" t="str">
            <v>UN</v>
          </cell>
          <cell r="E356">
            <v>2</v>
          </cell>
          <cell r="F356">
            <v>22052</v>
          </cell>
        </row>
        <row r="357">
          <cell r="B357" t="str">
            <v>Mat355</v>
          </cell>
          <cell r="C357" t="str">
            <v xml:space="preserve">GRAPA DE SUSPENSIÓN RED TRENZADA </v>
          </cell>
          <cell r="D357" t="str">
            <v>UN</v>
          </cell>
          <cell r="E357">
            <v>0.5</v>
          </cell>
          <cell r="F357">
            <v>5075</v>
          </cell>
        </row>
        <row r="358">
          <cell r="B358" t="str">
            <v>Mat356</v>
          </cell>
          <cell r="C358" t="str">
            <v xml:space="preserve">PERNO DE OJO ABIERTO DE 5/8 X 10 </v>
          </cell>
          <cell r="D358" t="str">
            <v>UN</v>
          </cell>
          <cell r="E358">
            <v>0.5</v>
          </cell>
          <cell r="F358">
            <v>9525</v>
          </cell>
        </row>
        <row r="359">
          <cell r="B359" t="str">
            <v>Mat357</v>
          </cell>
          <cell r="C359" t="str">
            <v>CAPUCHON PARA SELLAR PUNTAS DE CABLE</v>
          </cell>
          <cell r="D359" t="str">
            <v>UN</v>
          </cell>
          <cell r="E359">
            <v>0.5</v>
          </cell>
          <cell r="F359">
            <v>5686</v>
          </cell>
        </row>
        <row r="360">
          <cell r="B360" t="str">
            <v>Mat358</v>
          </cell>
          <cell r="C360" t="str">
            <v xml:space="preserve">GRAPA DE RETENCIÓN RED TRENZADA </v>
          </cell>
          <cell r="D360" t="str">
            <v>UN</v>
          </cell>
          <cell r="E360">
            <v>0.5</v>
          </cell>
          <cell r="F360">
            <v>20248</v>
          </cell>
        </row>
        <row r="361">
          <cell r="B361" t="str">
            <v>Mat359</v>
          </cell>
          <cell r="C361" t="str">
            <v xml:space="preserve">PERNO DE OJO CERRADO DE 5/8 X 10 </v>
          </cell>
          <cell r="D361" t="str">
            <v>UN</v>
          </cell>
          <cell r="E361">
            <v>0.5</v>
          </cell>
          <cell r="F361">
            <v>10694</v>
          </cell>
        </row>
        <row r="362">
          <cell r="B362" t="str">
            <v>Mat360</v>
          </cell>
          <cell r="C362" t="str">
            <v>Caja medidor pequeña con interruptor magnetico</v>
          </cell>
          <cell r="D362" t="str">
            <v>UN</v>
          </cell>
          <cell r="E362">
            <v>0.5</v>
          </cell>
          <cell r="F362">
            <v>355810</v>
          </cell>
        </row>
        <row r="363">
          <cell r="B363" t="str">
            <v>Mat361</v>
          </cell>
          <cell r="C363" t="str">
            <v>Datasol DC Wifi (inlcuye 2 tarjetas Mifare)</v>
          </cell>
          <cell r="D363" t="str">
            <v>UN</v>
          </cell>
          <cell r="E363">
            <v>0.5</v>
          </cell>
          <cell r="F363">
            <v>537285</v>
          </cell>
        </row>
        <row r="364">
          <cell r="B364" t="str">
            <v>Mat362</v>
          </cell>
          <cell r="C364" t="str">
            <v>Aplicativo servidor de captura datalogger</v>
          </cell>
          <cell r="D364" t="str">
            <v>UN</v>
          </cell>
          <cell r="E364">
            <v>0.5</v>
          </cell>
          <cell r="F364">
            <v>12495000</v>
          </cell>
        </row>
        <row r="365">
          <cell r="B365" t="str">
            <v>Mat363</v>
          </cell>
          <cell r="C365" t="str">
            <v>App Software Android Lectura informacion medidores</v>
          </cell>
          <cell r="D365" t="str">
            <v>UN</v>
          </cell>
          <cell r="E365">
            <v>0.5</v>
          </cell>
          <cell r="F365">
            <v>12495000</v>
          </cell>
        </row>
        <row r="366">
          <cell r="B366" t="str">
            <v>Mat364</v>
          </cell>
          <cell r="C366" t="str">
            <v>caja de conexión IP 68</v>
          </cell>
          <cell r="D366" t="str">
            <v>UN</v>
          </cell>
          <cell r="E366">
            <v>0.5</v>
          </cell>
          <cell r="F366">
            <v>15528</v>
          </cell>
        </row>
        <row r="367">
          <cell r="B367" t="str">
            <v>Mat365</v>
          </cell>
          <cell r="C367" t="str">
            <v xml:space="preserve">Interruptor termomagnético 30A 2P 500 VDC 6 Ka </v>
          </cell>
          <cell r="D367" t="str">
            <v>UN</v>
          </cell>
          <cell r="E367">
            <v>0.24</v>
          </cell>
          <cell r="F367">
            <v>58103</v>
          </cell>
        </row>
        <row r="368">
          <cell r="B368" t="str">
            <v>Mat366</v>
          </cell>
          <cell r="C368" t="str">
            <v xml:space="preserve">Fusible DC 32A </v>
          </cell>
          <cell r="D368" t="str">
            <v>UN</v>
          </cell>
          <cell r="E368">
            <v>0.1</v>
          </cell>
          <cell r="F368">
            <v>17405</v>
          </cell>
        </row>
        <row r="369">
          <cell r="B369" t="str">
            <v>Mat367</v>
          </cell>
          <cell r="C369" t="str">
            <v xml:space="preserve">Portafusibles 1P 1000VDC </v>
          </cell>
          <cell r="D369" t="str">
            <v>UN</v>
          </cell>
          <cell r="E369">
            <v>0.25</v>
          </cell>
          <cell r="F369">
            <v>20431</v>
          </cell>
        </row>
        <row r="370">
          <cell r="B370" t="str">
            <v>Mat368</v>
          </cell>
          <cell r="C370" t="str">
            <v>Cable Cu THHN 4/0 AWG</v>
          </cell>
          <cell r="D370" t="str">
            <v>ML</v>
          </cell>
          <cell r="E370">
            <v>1.0309999999999999</v>
          </cell>
          <cell r="F370">
            <v>101456</v>
          </cell>
        </row>
        <row r="371">
          <cell r="B371" t="str">
            <v>Mat369</v>
          </cell>
          <cell r="C371" t="str">
            <v>Cable Cu Desnudo 4 AWG</v>
          </cell>
          <cell r="D371" t="str">
            <v>ML</v>
          </cell>
          <cell r="E371">
            <v>0.192</v>
          </cell>
          <cell r="F371">
            <v>15538</v>
          </cell>
        </row>
        <row r="372">
          <cell r="B372" t="str">
            <v>Mat370</v>
          </cell>
          <cell r="C372" t="str">
            <v>Cable Cu THHN 500 MCM</v>
          </cell>
          <cell r="D372" t="str">
            <v>ML</v>
          </cell>
          <cell r="E372">
            <v>2.415</v>
          </cell>
          <cell r="F372">
            <v>225425</v>
          </cell>
        </row>
        <row r="373">
          <cell r="B373" t="str">
            <v>Mat371</v>
          </cell>
          <cell r="C373" t="str">
            <v>Tubo conduit metalico EMT 3/4"</v>
          </cell>
          <cell r="D373" t="str">
            <v>ML</v>
          </cell>
          <cell r="E373">
            <v>0.69</v>
          </cell>
          <cell r="F373">
            <v>7966.666666666667</v>
          </cell>
        </row>
        <row r="374">
          <cell r="B374" t="str">
            <v>Mat372</v>
          </cell>
          <cell r="C374" t="str">
            <v>Unión conduit metalica EMT 3/4"</v>
          </cell>
          <cell r="D374" t="str">
            <v>UN</v>
          </cell>
          <cell r="E374">
            <v>5.8000000000000003E-2</v>
          </cell>
          <cell r="F374">
            <v>2200</v>
          </cell>
        </row>
        <row r="375">
          <cell r="B375" t="str">
            <v>Mat373</v>
          </cell>
          <cell r="C375" t="str">
            <v>Terminal conduit metalica EMT 3/4"</v>
          </cell>
          <cell r="D375" t="str">
            <v>UN</v>
          </cell>
          <cell r="E375">
            <v>5.8000000000000003E-2</v>
          </cell>
          <cell r="F375">
            <v>2200</v>
          </cell>
        </row>
        <row r="376">
          <cell r="B376" t="str">
            <v>Mat374</v>
          </cell>
          <cell r="C376" t="str">
            <v>Regulador (Controlador) de carga MPPT de 48 VDC - 60 Amp. con display LCD, para batería de Ión - Litio tipo LiFePO4</v>
          </cell>
          <cell r="D376" t="str">
            <v>UN</v>
          </cell>
          <cell r="E376">
            <v>7.9</v>
          </cell>
          <cell r="F376">
            <v>857143</v>
          </cell>
        </row>
        <row r="377">
          <cell r="B377" t="str">
            <v>Mat375</v>
          </cell>
          <cell r="C377" t="str">
            <v>Inversor "off-grid" de 2000 W, 48 VDC - 120 VAC, 60 Hz, onda senoidal pura con display LCD</v>
          </cell>
          <cell r="D377" t="str">
            <v>UN</v>
          </cell>
          <cell r="E377">
            <v>19</v>
          </cell>
          <cell r="F377">
            <v>983479</v>
          </cell>
        </row>
        <row r="378">
          <cell r="B378" t="str">
            <v>Mat376</v>
          </cell>
          <cell r="C378" t="str">
            <v>Gabinete metálico uso interior para albergar regulador, inversor, baterías, medidor prepago, protecciones y conexiones DC / AC de 130 x 80 x 60 cm.</v>
          </cell>
          <cell r="D378" t="str">
            <v>UN</v>
          </cell>
          <cell r="E378">
            <v>30</v>
          </cell>
          <cell r="F378">
            <v>1641083</v>
          </cell>
        </row>
        <row r="379">
          <cell r="B379" t="str">
            <v>Mat377</v>
          </cell>
          <cell r="C379" t="str">
            <v>Curva 90 x 3/4 pulgada conduit PVC</v>
          </cell>
          <cell r="D379" t="str">
            <v>UN</v>
          </cell>
          <cell r="E379">
            <v>0.03</v>
          </cell>
          <cell r="F379">
            <v>4450</v>
          </cell>
        </row>
        <row r="380">
          <cell r="B380" t="str">
            <v>Mat378</v>
          </cell>
          <cell r="C380" t="str">
            <v>Batería de ión - litio tipo fosfato de hierro (LiFePO4) de ciclo profundo de 120 Ah - 51,2 VDC</v>
          </cell>
          <cell r="D380" t="str">
            <v>UN</v>
          </cell>
          <cell r="E380">
            <v>80</v>
          </cell>
          <cell r="F380">
            <v>8746500</v>
          </cell>
        </row>
        <row r="381">
          <cell r="B381" t="str">
            <v>Mat379</v>
          </cell>
          <cell r="C381" t="str">
            <v>Soporte extintor de CO2</v>
          </cell>
          <cell r="D381" t="str">
            <v>un</v>
          </cell>
          <cell r="E381">
            <v>0.1</v>
          </cell>
          <cell r="F381">
            <v>7900</v>
          </cell>
        </row>
        <row r="382">
          <cell r="B382" t="str">
            <v>Mat380</v>
          </cell>
          <cell r="C382" t="str">
            <v>Cable de Cobre Desnudo. 2/0 AWG</v>
          </cell>
          <cell r="D382" t="str">
            <v>ML</v>
          </cell>
          <cell r="E382">
            <v>0.57999999999999996</v>
          </cell>
          <cell r="F382">
            <v>46150</v>
          </cell>
        </row>
        <row r="383">
          <cell r="B383" t="str">
            <v>Mat381</v>
          </cell>
          <cell r="C383" t="str">
            <v>Caja medidor pequeña con accesorios</v>
          </cell>
          <cell r="D383" t="str">
            <v>UN</v>
          </cell>
          <cell r="E383">
            <v>0.5</v>
          </cell>
          <cell r="F383">
            <v>102459</v>
          </cell>
        </row>
        <row r="384">
          <cell r="B384" t="str">
            <v>Mat382</v>
          </cell>
          <cell r="C384" t="str">
            <v>Rak de comunicaciones 19" de 9 RU Dimensiones: 600 x 488  x 523 mm (Ancho x Alto x Profundidad).</v>
          </cell>
          <cell r="D384" t="str">
            <v>UN</v>
          </cell>
          <cell r="E384">
            <v>18</v>
          </cell>
          <cell r="F384">
            <v>919632</v>
          </cell>
        </row>
        <row r="385">
          <cell r="B385" t="str">
            <v>Mat383</v>
          </cell>
          <cell r="C385" t="str">
            <v xml:space="preserve">Tuerca enjaulada o tipo canasta + tornillos </v>
          </cell>
          <cell r="D385" t="str">
            <v>UN</v>
          </cell>
          <cell r="E385">
            <v>0.5</v>
          </cell>
          <cell r="F385">
            <v>189674.1</v>
          </cell>
        </row>
        <row r="386">
          <cell r="B386" t="str">
            <v>Mat384</v>
          </cell>
          <cell r="C386" t="str">
            <v>Organizador doble horizontal</v>
          </cell>
          <cell r="D386" t="str">
            <v>UN</v>
          </cell>
          <cell r="E386">
            <v>0.4</v>
          </cell>
          <cell r="F386">
            <v>281637.3</v>
          </cell>
        </row>
        <row r="387">
          <cell r="B387" t="str">
            <v>Mat385</v>
          </cell>
          <cell r="C387" t="str">
            <v>Tomacorriente Horizontal (PDU) de 8 Contactos</v>
          </cell>
          <cell r="D387" t="str">
            <v>UN</v>
          </cell>
          <cell r="E387">
            <v>1.1000000000000001</v>
          </cell>
          <cell r="F387">
            <v>350609.7</v>
          </cell>
        </row>
        <row r="388">
          <cell r="B388" t="str">
            <v>Mat386</v>
          </cell>
          <cell r="C388" t="str">
            <v>Bandeja para soportar equipos en Rack de 19" y 34 cm</v>
          </cell>
          <cell r="D388" t="str">
            <v>UN</v>
          </cell>
          <cell r="E388">
            <v>2</v>
          </cell>
          <cell r="F388">
            <v>143692.5</v>
          </cell>
        </row>
        <row r="389">
          <cell r="B389" t="str">
            <v>Mat387</v>
          </cell>
          <cell r="C389" t="str">
            <v>Switch de red 1RU POE 10/100/1000</v>
          </cell>
          <cell r="D389" t="str">
            <v>UN</v>
          </cell>
          <cell r="E389">
            <v>1.3</v>
          </cell>
          <cell r="F389">
            <v>488554.5</v>
          </cell>
        </row>
        <row r="390">
          <cell r="B390" t="str">
            <v>Mat388</v>
          </cell>
          <cell r="C390" t="str">
            <v>Patch cord Cat6 de de 1.5 Mt</v>
          </cell>
          <cell r="D390" t="str">
            <v>UN</v>
          </cell>
          <cell r="E390">
            <v>0.2</v>
          </cell>
          <cell r="F390">
            <v>25864.65</v>
          </cell>
        </row>
        <row r="391">
          <cell r="B391" t="str">
            <v>Mat389</v>
          </cell>
          <cell r="C391" t="str">
            <v xml:space="preserve">Equipo Cerbo Gx Monitoreo Nano - Microrred </v>
          </cell>
          <cell r="D391" t="str">
            <v>UN</v>
          </cell>
          <cell r="E391">
            <v>1.3</v>
          </cell>
          <cell r="F391">
            <v>1824270</v>
          </cell>
        </row>
        <row r="392">
          <cell r="B392" t="str">
            <v>Mat390</v>
          </cell>
          <cell r="C392" t="str">
            <v>Cables de conexión VE.Direct de 5 Mt</v>
          </cell>
          <cell r="D392" t="str">
            <v>UN</v>
          </cell>
          <cell r="E392">
            <v>0.3</v>
          </cell>
          <cell r="F392">
            <v>108706.5</v>
          </cell>
        </row>
        <row r="393">
          <cell r="B393" t="str">
            <v>Mat391</v>
          </cell>
          <cell r="C393" t="str">
            <v>Cable VE.Can to CAN-bus BMS cable</v>
          </cell>
          <cell r="D393" t="str">
            <v>UN</v>
          </cell>
          <cell r="E393">
            <v>0.1</v>
          </cell>
          <cell r="F393">
            <v>119952</v>
          </cell>
        </row>
        <row r="394">
          <cell r="B394" t="str">
            <v>Mat392</v>
          </cell>
          <cell r="C394" t="str">
            <v>Medidor PPKW CLSM-3F4H-CT BASE CL730D25 GPRS</v>
          </cell>
          <cell r="D394" t="str">
            <v>UN</v>
          </cell>
          <cell r="E394">
            <v>0.8</v>
          </cell>
          <cell r="F394">
            <v>1624350</v>
          </cell>
        </row>
        <row r="395">
          <cell r="B395" t="str">
            <v>Mat393</v>
          </cell>
          <cell r="C395" t="str">
            <v>Gabinete Medidor macromedicion  + CTs + Accesorios</v>
          </cell>
          <cell r="D395" t="str">
            <v>UN</v>
          </cell>
          <cell r="E395">
            <v>1.8</v>
          </cell>
          <cell r="F395">
            <v>1749300</v>
          </cell>
        </row>
        <row r="396">
          <cell r="B396" t="str">
            <v>Mat394</v>
          </cell>
          <cell r="C396" t="str">
            <v>Tuberia conduit IMC 1"</v>
          </cell>
          <cell r="D396" t="str">
            <v>ML</v>
          </cell>
          <cell r="E396">
            <v>1.8333333329999999</v>
          </cell>
          <cell r="F396">
            <v>26266.666669999999</v>
          </cell>
        </row>
        <row r="397">
          <cell r="B397" t="str">
            <v>Mat395</v>
          </cell>
          <cell r="C397" t="str">
            <v>Tuberia conduit PVC tipo A 1"</v>
          </cell>
          <cell r="D397" t="str">
            <v>ML</v>
          </cell>
          <cell r="E397">
            <v>0.2</v>
          </cell>
          <cell r="F397">
            <v>3300</v>
          </cell>
        </row>
        <row r="398">
          <cell r="B398" t="str">
            <v>Mat396</v>
          </cell>
          <cell r="C398" t="str">
            <v>Curva 90 x 1 pulgada conduit PVC</v>
          </cell>
          <cell r="D398" t="str">
            <v>UN</v>
          </cell>
          <cell r="E398">
            <v>0.06</v>
          </cell>
          <cell r="F398">
            <v>5800</v>
          </cell>
        </row>
        <row r="399">
          <cell r="B399" t="str">
            <v>Mat397</v>
          </cell>
          <cell r="C399" t="str">
            <v>Barraje de cobre tropicalizado de 900 A para 16 conexiones</v>
          </cell>
          <cell r="D399" t="str">
            <v>UN</v>
          </cell>
          <cell r="E399">
            <v>4.2</v>
          </cell>
          <cell r="F399">
            <v>454748.98</v>
          </cell>
        </row>
        <row r="400">
          <cell r="B400" t="str">
            <v>Mat398</v>
          </cell>
          <cell r="C400" t="str">
            <v>Interruptor termomagnético 175 A 2P 120/240 VAC 10kA</v>
          </cell>
          <cell r="D400" t="str">
            <v>UN</v>
          </cell>
          <cell r="E400">
            <v>1.3</v>
          </cell>
          <cell r="F400">
            <v>357000</v>
          </cell>
        </row>
        <row r="401">
          <cell r="B401" t="str">
            <v>Mat399</v>
          </cell>
          <cell r="C401" t="str">
            <v>Canaleta conduit de 60x40 mm</v>
          </cell>
          <cell r="D401" t="str">
            <v>UN</v>
          </cell>
          <cell r="E401">
            <v>0.2</v>
          </cell>
          <cell r="F401">
            <v>14950</v>
          </cell>
        </row>
        <row r="402">
          <cell r="B402" t="str">
            <v>Mat400</v>
          </cell>
          <cell r="C402" t="str">
            <v>Interruptor termomagnético 60 A 3P 208 VAC 10kA</v>
          </cell>
          <cell r="D402" t="str">
            <v>UN</v>
          </cell>
          <cell r="E402">
            <v>0.8</v>
          </cell>
          <cell r="F402">
            <v>244700</v>
          </cell>
        </row>
        <row r="403">
          <cell r="B403" t="str">
            <v>Mat401</v>
          </cell>
          <cell r="C403" t="str">
            <v>Union Metalica Galvanizada IMC de 3 IMC 3</v>
          </cell>
          <cell r="D403" t="str">
            <v>UN</v>
          </cell>
          <cell r="E403">
            <v>2.8</v>
          </cell>
          <cell r="F403">
            <v>19500</v>
          </cell>
        </row>
        <row r="404">
          <cell r="B404" t="str">
            <v>Mat402</v>
          </cell>
          <cell r="C404" t="str">
            <v>Curva 90 Grados Galvanizada IMC de 3</v>
          </cell>
          <cell r="D404" t="str">
            <v>UN</v>
          </cell>
          <cell r="E404">
            <v>5.6</v>
          </cell>
          <cell r="F404">
            <v>105450</v>
          </cell>
        </row>
        <row r="405">
          <cell r="B405" t="str">
            <v>Mat403</v>
          </cell>
          <cell r="C405" t="str">
            <v>Puntilla con cabeza 1"</v>
          </cell>
          <cell r="D405" t="str">
            <v>lb</v>
          </cell>
          <cell r="E405">
            <v>0.5</v>
          </cell>
          <cell r="F405">
            <v>6200</v>
          </cell>
        </row>
        <row r="406">
          <cell r="B406" t="str">
            <v>Mat404</v>
          </cell>
          <cell r="C406" t="str">
            <v>Estaca de madera h=0,50 - 0,60m A=4 25 cm</v>
          </cell>
          <cell r="D406" t="str">
            <v>UN</v>
          </cell>
          <cell r="E406">
            <v>0.1</v>
          </cell>
          <cell r="F406">
            <v>1120</v>
          </cell>
        </row>
        <row r="407">
          <cell r="B407" t="str">
            <v>Mat405</v>
          </cell>
          <cell r="C407" t="str">
            <v>Canal Raingo de PAVCO o similar - Blanca</v>
          </cell>
          <cell r="D407" t="str">
            <v>m</v>
          </cell>
          <cell r="E407">
            <v>0.3</v>
          </cell>
          <cell r="F407">
            <v>14433.33</v>
          </cell>
        </row>
        <row r="408">
          <cell r="B408" t="str">
            <v>Mat406</v>
          </cell>
          <cell r="C408" t="str">
            <v xml:space="preserve">Tapa externa Canal Raingo de PAVCO o similar </v>
          </cell>
          <cell r="D408" t="str">
            <v>UN</v>
          </cell>
          <cell r="E408">
            <v>0.1</v>
          </cell>
          <cell r="F408">
            <v>5900</v>
          </cell>
        </row>
        <row r="409">
          <cell r="B409" t="str">
            <v>Mat407</v>
          </cell>
          <cell r="C409" t="str">
            <v>Unión bajante-Canal Raingo de PAVCO o similar</v>
          </cell>
          <cell r="D409" t="str">
            <v>UN</v>
          </cell>
          <cell r="E409">
            <v>0.3</v>
          </cell>
          <cell r="F409">
            <v>7500</v>
          </cell>
        </row>
        <row r="410">
          <cell r="B410" t="str">
            <v>Mat408</v>
          </cell>
          <cell r="C410" t="str">
            <v>Unión Canal Raingo de PAVCO o similar</v>
          </cell>
          <cell r="D410" t="str">
            <v>UN</v>
          </cell>
          <cell r="E410">
            <v>0.2</v>
          </cell>
          <cell r="F410">
            <v>7100</v>
          </cell>
        </row>
        <row r="411">
          <cell r="B411" t="str">
            <v>Mat409</v>
          </cell>
          <cell r="C411" t="str">
            <v>Unión bajante Canal Raingo de PAVCO o similar</v>
          </cell>
          <cell r="D411" t="str">
            <v>UN</v>
          </cell>
          <cell r="E411">
            <v>0.05</v>
          </cell>
          <cell r="F411">
            <v>4100</v>
          </cell>
        </row>
        <row r="412">
          <cell r="B412" t="str">
            <v>Mat410</v>
          </cell>
          <cell r="C412" t="str">
            <v>Bajante blanca 3 metros</v>
          </cell>
          <cell r="D412" t="str">
            <v>m</v>
          </cell>
          <cell r="E412">
            <v>0.75</v>
          </cell>
          <cell r="F412">
            <v>19366.66</v>
          </cell>
        </row>
        <row r="413">
          <cell r="B413" t="str">
            <v>Mat411</v>
          </cell>
          <cell r="C413" t="str">
            <v>Soporte canal pvc raingo</v>
          </cell>
          <cell r="D413" t="str">
            <v>UN</v>
          </cell>
          <cell r="E413">
            <v>7.4999999999999997E-2</v>
          </cell>
          <cell r="F413">
            <v>2100</v>
          </cell>
        </row>
        <row r="414">
          <cell r="B414" t="str">
            <v>Mat412</v>
          </cell>
          <cell r="C414" t="str">
            <v>Soporte bajante</v>
          </cell>
          <cell r="D414" t="str">
            <v>UN</v>
          </cell>
          <cell r="E414">
            <v>7.4999999999999997E-2</v>
          </cell>
          <cell r="F414">
            <v>2200</v>
          </cell>
        </row>
        <row r="415">
          <cell r="B415" t="str">
            <v>Mat413</v>
          </cell>
          <cell r="C415" t="str">
            <v>Codo 45° bajante</v>
          </cell>
          <cell r="D415" t="str">
            <v>UN</v>
          </cell>
          <cell r="E415">
            <v>0.15</v>
          </cell>
          <cell r="F415">
            <v>5800</v>
          </cell>
        </row>
        <row r="416">
          <cell r="B416" t="str">
            <v>Mat414</v>
          </cell>
          <cell r="C416" t="str">
            <v>Lamina perforada fabricada en lámina metálica cl 18</v>
          </cell>
          <cell r="D416" t="str">
            <v>m2</v>
          </cell>
          <cell r="E416">
            <v>7.7359999999999998</v>
          </cell>
          <cell r="F416">
            <v>184300</v>
          </cell>
        </row>
        <row r="417">
          <cell r="B417" t="str">
            <v>Mat415</v>
          </cell>
          <cell r="C417" t="str">
            <v>malla eslabonada calibre 10 ojo 2-1/4" x 2-1/4"</v>
          </cell>
          <cell r="D417" t="str">
            <v>m2</v>
          </cell>
          <cell r="E417">
            <v>0.8</v>
          </cell>
          <cell r="F417">
            <v>16995</v>
          </cell>
        </row>
        <row r="418">
          <cell r="B418" t="str">
            <v>Mat416</v>
          </cell>
          <cell r="C418" t="str">
            <v>Angulo 6m x 1-1/2 x 3/16 pulg</v>
          </cell>
          <cell r="D418" t="str">
            <v>m</v>
          </cell>
          <cell r="E418">
            <v>2.68</v>
          </cell>
          <cell r="F418">
            <v>16700</v>
          </cell>
        </row>
        <row r="419">
          <cell r="B419" t="str">
            <v>Mat417</v>
          </cell>
          <cell r="C419" t="str">
            <v>Cable Guaya en Acero Galvanizado de 1/8"</v>
          </cell>
          <cell r="D419" t="str">
            <v>m</v>
          </cell>
          <cell r="E419">
            <v>3.3000000000000002E-2</v>
          </cell>
          <cell r="F419">
            <v>4800</v>
          </cell>
        </row>
        <row r="420">
          <cell r="B420" t="str">
            <v>Mat418</v>
          </cell>
          <cell r="C420" t="str">
            <v>Perros Para Cable Galvanizado 1/8</v>
          </cell>
          <cell r="D420" t="str">
            <v>UN</v>
          </cell>
          <cell r="E420">
            <v>7.4999999999999997E-2</v>
          </cell>
          <cell r="F420">
            <v>1920</v>
          </cell>
        </row>
        <row r="421">
          <cell r="B421" t="str">
            <v>Mat419</v>
          </cell>
          <cell r="C421" t="str">
            <v>Thiner extrafino</v>
          </cell>
          <cell r="D421" t="str">
            <v>gal</v>
          </cell>
          <cell r="E421">
            <v>3.786</v>
          </cell>
          <cell r="F421">
            <v>34100</v>
          </cell>
        </row>
        <row r="422">
          <cell r="B422" t="str">
            <v>Mat420</v>
          </cell>
          <cell r="C422" t="str">
            <v>Pintura esmalte Tipo 1</v>
          </cell>
          <cell r="D422" t="str">
            <v>GAL</v>
          </cell>
          <cell r="E422">
            <v>4</v>
          </cell>
          <cell r="F422">
            <v>103900</v>
          </cell>
        </row>
        <row r="423">
          <cell r="B423" t="str">
            <v>Mat421</v>
          </cell>
          <cell r="C423" t="str">
            <v>Disco Abrasivo Corte Metal 4-1/2-Pulgx1mm</v>
          </cell>
          <cell r="D423" t="str">
            <v>UN</v>
          </cell>
          <cell r="E423">
            <v>0.12</v>
          </cell>
          <cell r="F423">
            <v>4000</v>
          </cell>
        </row>
        <row r="424">
          <cell r="B424" t="str">
            <v>Mat422</v>
          </cell>
          <cell r="C424" t="str">
            <v>Postes Fibra de Vidrio 8 Metros X 510 Kgf Monolitico</v>
          </cell>
          <cell r="D424" t="str">
            <v>UN</v>
          </cell>
          <cell r="E424">
            <v>50</v>
          </cell>
          <cell r="F424">
            <v>1003360.3999999999</v>
          </cell>
        </row>
        <row r="425">
          <cell r="B425" t="str">
            <v>Mat423</v>
          </cell>
          <cell r="C425" t="str">
            <v>Tensor de Acometida BP Pequeño 19 mm - Maxima Fijacion y Resistencia</v>
          </cell>
          <cell r="D425" t="str">
            <v>UN</v>
          </cell>
          <cell r="E425">
            <v>6.6000000000000003E-2</v>
          </cell>
          <cell r="F425">
            <v>2500</v>
          </cell>
        </row>
        <row r="426">
          <cell r="B426" t="str">
            <v>Mat424</v>
          </cell>
          <cell r="C426" t="str">
            <v>Caja para acometida en policarbonato trifásica 6 usuarios</v>
          </cell>
          <cell r="D426" t="str">
            <v>UN</v>
          </cell>
          <cell r="E426">
            <v>3</v>
          </cell>
          <cell r="F426">
            <v>262650</v>
          </cell>
        </row>
        <row r="427">
          <cell r="B427" t="str">
            <v>Mat425</v>
          </cell>
          <cell r="C427" t="str">
            <v>C CPLEX 3x35mm² AAC CPR XLP SR+50mm² AAAC XLPE SR 600V 90°C</v>
          </cell>
          <cell r="D427" t="str">
            <v>m</v>
          </cell>
          <cell r="E427">
            <v>1.5979999999999999</v>
          </cell>
          <cell r="F427">
            <v>18538</v>
          </cell>
        </row>
        <row r="428">
          <cell r="B428" t="str">
            <v>Mat426</v>
          </cell>
          <cell r="C428" t="str">
            <v>C CUADUPLEX 3x70mm²+50mm² AAACXLP 0.6/1 kV 90°C</v>
          </cell>
          <cell r="D428" t="str">
            <v>m</v>
          </cell>
          <cell r="E428">
            <v>2.5820000000000003</v>
          </cell>
          <cell r="F428">
            <v>26771</v>
          </cell>
        </row>
        <row r="429">
          <cell r="B429" t="str">
            <v>Mat427</v>
          </cell>
          <cell r="C429" t="str">
            <v xml:space="preserve">Autotransformador tipo split 120/240AC, 32A </v>
          </cell>
          <cell r="D429" t="str">
            <v>UN</v>
          </cell>
          <cell r="E429">
            <v>13.5</v>
          </cell>
          <cell r="F429">
            <v>3116100</v>
          </cell>
        </row>
        <row r="430">
          <cell r="B430" t="str">
            <v>Mat428</v>
          </cell>
          <cell r="C430" t="str">
            <v>transformador 15 KVA Vemtro 120/208 V 1H/3H Y</v>
          </cell>
          <cell r="D430" t="str">
            <v>UN</v>
          </cell>
          <cell r="E430">
            <v>25</v>
          </cell>
          <cell r="F430">
            <v>4800000</v>
          </cell>
        </row>
        <row r="431">
          <cell r="B431" t="str">
            <v>Mat429</v>
          </cell>
          <cell r="C431" t="str">
            <v>CONECTOR DE TORNILLO CON CHAQUETA AISLANTE TIPO 2.</v>
          </cell>
          <cell r="D431" t="str">
            <v>UN</v>
          </cell>
          <cell r="E431">
            <v>0.1</v>
          </cell>
          <cell r="F431">
            <v>12360</v>
          </cell>
        </row>
        <row r="432">
          <cell r="B432" t="str">
            <v>Mat430</v>
          </cell>
          <cell r="C432" t="str">
            <v>CONECTOR DE TORNILLO CON CHAQUETA AISLANTE TIPO 4.</v>
          </cell>
          <cell r="D432" t="str">
            <v>UN</v>
          </cell>
          <cell r="E432">
            <v>0.1</v>
          </cell>
          <cell r="F432">
            <v>24840</v>
          </cell>
        </row>
        <row r="433">
          <cell r="B433" t="str">
            <v>Mat431</v>
          </cell>
          <cell r="C433" t="str">
            <v>Interruptor termomagnético 120 A 2P 120/240 VAC 10kA</v>
          </cell>
          <cell r="D433" t="str">
            <v>UN</v>
          </cell>
          <cell r="E433">
            <v>0.6</v>
          </cell>
          <cell r="F433">
            <v>103000</v>
          </cell>
        </row>
        <row r="434">
          <cell r="B434" t="str">
            <v>Mat432</v>
          </cell>
          <cell r="C434" t="str">
            <v>Tornillo de carruaje 5/8" x 1 1/2"</v>
          </cell>
          <cell r="D434" t="str">
            <v>UN</v>
          </cell>
          <cell r="E434">
            <v>0.05</v>
          </cell>
          <cell r="F434">
            <v>2664</v>
          </cell>
        </row>
        <row r="435">
          <cell r="B435" t="str">
            <v>Mat433</v>
          </cell>
          <cell r="C435" t="str">
            <v>Formaleta en madera</v>
          </cell>
          <cell r="D435" t="str">
            <v>m2</v>
          </cell>
          <cell r="E435">
            <v>4</v>
          </cell>
          <cell r="F435">
            <v>55000</v>
          </cell>
        </row>
        <row r="436">
          <cell r="B436" t="str">
            <v>Mat434</v>
          </cell>
          <cell r="C436" t="str">
            <v>Abrazadera de 200 mm de una salida para transformador</v>
          </cell>
          <cell r="D436" t="str">
            <v>UN</v>
          </cell>
          <cell r="E436"/>
          <cell r="F436">
            <v>20800</v>
          </cell>
        </row>
        <row r="437">
          <cell r="B437" t="str">
            <v>Mat435</v>
          </cell>
          <cell r="C437" t="str">
            <v>Abrazadera metálica galvanizada doble ala 3/4"</v>
          </cell>
          <cell r="D437" t="str">
            <v>UN</v>
          </cell>
          <cell r="E437"/>
          <cell r="F437">
            <v>383</v>
          </cell>
        </row>
        <row r="438">
          <cell r="B438" t="str">
            <v>Mat436</v>
          </cell>
          <cell r="C438" t="str">
            <v>Abrazadera metálica galvanizada doble ala 1"</v>
          </cell>
          <cell r="D438" t="str">
            <v>UN</v>
          </cell>
          <cell r="E438"/>
          <cell r="F438">
            <v>301</v>
          </cell>
        </row>
        <row r="439">
          <cell r="B439" t="str">
            <v>Mat437</v>
          </cell>
          <cell r="C439" t="str">
            <v>Aislador compuesto híbrido 24 KV</v>
          </cell>
          <cell r="D439" t="str">
            <v>UN</v>
          </cell>
          <cell r="E439"/>
          <cell r="F439">
            <v>72100</v>
          </cell>
        </row>
        <row r="440">
          <cell r="B440" t="str">
            <v>Mat438</v>
          </cell>
          <cell r="C440" t="str">
            <v>Aislador compuesto tipo suspensión ANSI DS 28 70 KN</v>
          </cell>
          <cell r="D440" t="str">
            <v>UN</v>
          </cell>
          <cell r="E440"/>
          <cell r="F440">
            <v>48406</v>
          </cell>
        </row>
        <row r="441">
          <cell r="B441" t="str">
            <v>Mat439</v>
          </cell>
          <cell r="C441" t="str">
            <v>Aislador de suspensión de disco 6" ANSI 52-1</v>
          </cell>
          <cell r="D441" t="str">
            <v>UN</v>
          </cell>
          <cell r="E441"/>
          <cell r="F441">
            <v>42548.5</v>
          </cell>
        </row>
        <row r="442">
          <cell r="B442" t="str">
            <v>Mat440</v>
          </cell>
          <cell r="C442" t="str">
            <v>Aislador porcelana tipo tensor ANSI 54-2</v>
          </cell>
          <cell r="D442" t="str">
            <v>UN</v>
          </cell>
          <cell r="E442"/>
          <cell r="F442">
            <v>7166.5749999999998</v>
          </cell>
        </row>
        <row r="443">
          <cell r="B443" t="str">
            <v>Mat441</v>
          </cell>
          <cell r="C443" t="str">
            <v>Aislador porcelana tipo tensor ANSI 54-4</v>
          </cell>
          <cell r="D443" t="str">
            <v>UN</v>
          </cell>
          <cell r="E443"/>
          <cell r="F443">
            <v>15977.875</v>
          </cell>
        </row>
        <row r="444">
          <cell r="B444" t="str">
            <v>Mat442</v>
          </cell>
          <cell r="C444" t="str">
            <v xml:space="preserve">Aislador suspensión 15KV Polimérico </v>
          </cell>
          <cell r="D444" t="str">
            <v>UN</v>
          </cell>
          <cell r="E444"/>
          <cell r="F444">
            <v>42270.035000000003</v>
          </cell>
        </row>
        <row r="445">
          <cell r="B445" t="str">
            <v>Mat443</v>
          </cell>
          <cell r="C445" t="str">
            <v>Aislador tipo disco de horquilla. Diámetro 152mm Polimérico</v>
          </cell>
          <cell r="D445" t="str">
            <v>UN</v>
          </cell>
          <cell r="E445"/>
          <cell r="F445">
            <v>27300</v>
          </cell>
        </row>
        <row r="446">
          <cell r="B446" t="str">
            <v>Mat444</v>
          </cell>
          <cell r="C446" t="str">
            <v>Aislador tipo espiga. rosca 254 mm</v>
          </cell>
          <cell r="D446" t="str">
            <v>UN</v>
          </cell>
          <cell r="E446"/>
          <cell r="F446">
            <v>54550</v>
          </cell>
        </row>
        <row r="447">
          <cell r="B447" t="str">
            <v>Mat445</v>
          </cell>
          <cell r="C447" t="str">
            <v>Aislador Porcelana Tipo Pin o para Espigo de 34.5Kv Ansi 56</v>
          </cell>
          <cell r="D447" t="str">
            <v>UN</v>
          </cell>
          <cell r="E447"/>
          <cell r="F447">
            <v>71950</v>
          </cell>
        </row>
        <row r="448">
          <cell r="B448" t="str">
            <v>Mat446</v>
          </cell>
          <cell r="C448" t="str">
            <v>Aislador tipo tensor de distribución secundaria. Diámetro 88,9 mm</v>
          </cell>
          <cell r="D448" t="str">
            <v>UN</v>
          </cell>
          <cell r="E448"/>
          <cell r="F448">
            <v>5350</v>
          </cell>
        </row>
        <row r="449">
          <cell r="B449" t="str">
            <v>Mat447</v>
          </cell>
          <cell r="C449" t="str">
            <v>Ancla para retenida de 3/8" suelo flojo 2,4 m+</v>
          </cell>
          <cell r="D449" t="str">
            <v>UN</v>
          </cell>
          <cell r="E449"/>
          <cell r="F449">
            <v>26077</v>
          </cell>
        </row>
        <row r="450">
          <cell r="B450" t="str">
            <v>Mat448</v>
          </cell>
          <cell r="C450" t="str">
            <v>Arandela cuadrada curva 3/16" x 2 1/4 x 2 1/4"</v>
          </cell>
          <cell r="D450" t="str">
            <v>UN</v>
          </cell>
          <cell r="E450"/>
          <cell r="F450">
            <v>2161.0500000000002</v>
          </cell>
        </row>
        <row r="451">
          <cell r="B451" t="str">
            <v>Mat449</v>
          </cell>
          <cell r="C451" t="str">
            <v>Arandela cuadrada plana. De 51*17mm. para perno de 16mm</v>
          </cell>
          <cell r="D451" t="str">
            <v>UN</v>
          </cell>
          <cell r="E451"/>
          <cell r="F451">
            <v>6300</v>
          </cell>
        </row>
        <row r="452">
          <cell r="B452" t="str">
            <v>Mat450</v>
          </cell>
          <cell r="C452" t="str">
            <v>Arandela curva cuadrada 2-1/4" x 2-1/4" x 3/16"</v>
          </cell>
          <cell r="D452" t="str">
            <v>UN</v>
          </cell>
          <cell r="E452"/>
          <cell r="F452">
            <v>2155</v>
          </cell>
        </row>
        <row r="453">
          <cell r="B453" t="str">
            <v>Mat451</v>
          </cell>
          <cell r="C453" t="str">
            <v>Arandela de presión 1/2" acero inoxidable</v>
          </cell>
          <cell r="D453" t="str">
            <v>UN</v>
          </cell>
          <cell r="E453"/>
          <cell r="F453">
            <v>305</v>
          </cell>
        </row>
        <row r="454">
          <cell r="B454" t="str">
            <v>Mat452</v>
          </cell>
          <cell r="C454" t="str">
            <v>Arandela de presión. Diámetro 22mm- para perno 13mm</v>
          </cell>
          <cell r="D454" t="str">
            <v>UN</v>
          </cell>
          <cell r="E454"/>
          <cell r="F454">
            <v>250</v>
          </cell>
        </row>
        <row r="455">
          <cell r="B455" t="str">
            <v>Mat453</v>
          </cell>
          <cell r="C455" t="str">
            <v>Arandela de presión. Diámetro 26mm- para perno 18mm</v>
          </cell>
          <cell r="D455" t="str">
            <v>UN</v>
          </cell>
          <cell r="E455"/>
          <cell r="F455">
            <v>250</v>
          </cell>
        </row>
        <row r="456">
          <cell r="B456" t="str">
            <v>Mat454</v>
          </cell>
          <cell r="C456" t="str">
            <v xml:space="preserve">Arandela guasa - presión 1/2" </v>
          </cell>
          <cell r="D456" t="str">
            <v>UN</v>
          </cell>
          <cell r="E456"/>
          <cell r="F456">
            <v>135.41</v>
          </cell>
        </row>
        <row r="457">
          <cell r="B457" t="str">
            <v>Mat455</v>
          </cell>
          <cell r="C457" t="str">
            <v>Arandela plana redonda 1/2"</v>
          </cell>
          <cell r="D457" t="str">
            <v>UN</v>
          </cell>
          <cell r="E457"/>
          <cell r="F457">
            <v>335.58000000000004</v>
          </cell>
        </row>
        <row r="458">
          <cell r="B458" t="str">
            <v>Mat456</v>
          </cell>
          <cell r="C458" t="str">
            <v>Arandela plana redonda 5/8"</v>
          </cell>
          <cell r="D458" t="str">
            <v>UN</v>
          </cell>
          <cell r="E458"/>
          <cell r="F458">
            <v>452.02499999999998</v>
          </cell>
        </row>
        <row r="459">
          <cell r="B459" t="str">
            <v>Mat457</v>
          </cell>
          <cell r="C459" t="str">
            <v>Base cortacircuitos fusible 15 KV 200 A alta contaminación</v>
          </cell>
          <cell r="D459" t="str">
            <v>UN</v>
          </cell>
          <cell r="E459"/>
          <cell r="F459">
            <v>309452</v>
          </cell>
        </row>
        <row r="460">
          <cell r="B460" t="str">
            <v>Mat458</v>
          </cell>
          <cell r="C460" t="str">
            <v xml:space="preserve">Bayoneta sencilla 2 1/2" x 2 1/2" x 1/4 x 1,20 m </v>
          </cell>
          <cell r="D460" t="str">
            <v>UN</v>
          </cell>
          <cell r="E460"/>
          <cell r="F460">
            <v>95394.024999999994</v>
          </cell>
        </row>
        <row r="461">
          <cell r="B461" t="str">
            <v>Mat459</v>
          </cell>
          <cell r="C461" t="str">
            <v xml:space="preserve">Bayoneta sencilla 2 1/2" x 2 1/2" x 1/4 x 2 m </v>
          </cell>
          <cell r="D461" t="str">
            <v>UN</v>
          </cell>
          <cell r="E461"/>
          <cell r="F461">
            <v>168984</v>
          </cell>
        </row>
        <row r="462">
          <cell r="B462" t="str">
            <v>Mat460</v>
          </cell>
          <cell r="C462" t="str">
            <v>Bayoneta Retención Doble 2 1/2 x 2 1/2 x 1/4 x 1 50Mts</v>
          </cell>
          <cell r="D462" t="str">
            <v>UN</v>
          </cell>
          <cell r="E462"/>
          <cell r="F462">
            <v>190500</v>
          </cell>
        </row>
        <row r="463">
          <cell r="B463" t="str">
            <v>Mat461</v>
          </cell>
          <cell r="C463" t="str">
            <v>Borna terminal 1/0 AWG B/Largo</v>
          </cell>
          <cell r="D463" t="str">
            <v>UN</v>
          </cell>
          <cell r="E463"/>
          <cell r="F463">
            <v>5443</v>
          </cell>
        </row>
        <row r="464">
          <cell r="B464" t="str">
            <v>Mat462</v>
          </cell>
          <cell r="C464" t="str">
            <v>Borna BYT Ponchar calibre 500 MCM Ojo 1 - 2 Estañada Cobre Barril Largo</v>
          </cell>
          <cell r="D464" t="str">
            <v>UN</v>
          </cell>
          <cell r="E464"/>
          <cell r="F464">
            <v>36700</v>
          </cell>
        </row>
        <row r="465">
          <cell r="B465" t="str">
            <v>Mat463</v>
          </cell>
          <cell r="C465" t="str">
            <v>Brida de sujeción plástica hasta 100 mm</v>
          </cell>
          <cell r="D465" t="str">
            <v>UN</v>
          </cell>
          <cell r="E465"/>
          <cell r="F465">
            <v>56</v>
          </cell>
        </row>
        <row r="466">
          <cell r="B466" t="str">
            <v>Mat464</v>
          </cell>
          <cell r="C466" t="str">
            <v>Cable AAAC 155,4 MCM (ANAHEIM)</v>
          </cell>
          <cell r="D466" t="str">
            <v>ML</v>
          </cell>
          <cell r="E466"/>
          <cell r="F466">
            <v>10650</v>
          </cell>
        </row>
        <row r="467">
          <cell r="B467" t="str">
            <v>Mat465</v>
          </cell>
          <cell r="C467" t="str">
            <v>Cable AAAC 246.9 MCM (ALLIANCE)</v>
          </cell>
          <cell r="D467" t="str">
            <v>ML</v>
          </cell>
          <cell r="E467"/>
          <cell r="F467">
            <v>13845</v>
          </cell>
        </row>
        <row r="468">
          <cell r="B468" t="str">
            <v>Mat466</v>
          </cell>
          <cell r="C468" t="str">
            <v>Cable AAAC 246.9 MCM (ALLIANCE) Protegido 35 kV</v>
          </cell>
          <cell r="D468" t="str">
            <v>ML</v>
          </cell>
          <cell r="E468"/>
          <cell r="F468">
            <v>35850</v>
          </cell>
        </row>
        <row r="469">
          <cell r="B469" t="str">
            <v>Mat467</v>
          </cell>
          <cell r="C469" t="str">
            <v>Cable ACSR 2/0</v>
          </cell>
          <cell r="D469" t="str">
            <v>ML</v>
          </cell>
          <cell r="E469"/>
          <cell r="F469">
            <v>8100</v>
          </cell>
        </row>
        <row r="470">
          <cell r="B470" t="str">
            <v>Mat468</v>
          </cell>
          <cell r="C470" t="str">
            <v xml:space="preserve">Cable Alimentador 3x500kcmil </v>
          </cell>
          <cell r="D470" t="str">
            <v>ML</v>
          </cell>
          <cell r="E470"/>
          <cell r="F470">
            <v>178942</v>
          </cell>
        </row>
        <row r="471">
          <cell r="B471" t="str">
            <v>Mat469</v>
          </cell>
          <cell r="C471" t="str">
            <v>Cable Alimentador 3x500kcmil F + 1 x 500kcmil + 1 x 500 kcmil</v>
          </cell>
          <cell r="D471" t="str">
            <v>ML</v>
          </cell>
          <cell r="E471"/>
          <cell r="F471">
            <v>178942</v>
          </cell>
        </row>
        <row r="472">
          <cell r="B472" t="str">
            <v>Mat470</v>
          </cell>
          <cell r="C472" t="str">
            <v>Cable concéntrico de aluminio 3 x 2 AWG</v>
          </cell>
          <cell r="D472" t="str">
            <v>ML</v>
          </cell>
          <cell r="E472"/>
          <cell r="F472">
            <v>17849</v>
          </cell>
        </row>
        <row r="473">
          <cell r="B473" t="str">
            <v>Mat471</v>
          </cell>
          <cell r="C473" t="str">
            <v>Cable de acero galvanizado para retenida 3/8"</v>
          </cell>
          <cell r="D473" t="str">
            <v>ML</v>
          </cell>
          <cell r="E473"/>
          <cell r="F473">
            <v>6780</v>
          </cell>
        </row>
        <row r="474">
          <cell r="B474" t="str">
            <v>Mat472</v>
          </cell>
          <cell r="C474" t="str">
            <v>Cable de acero galvanizado tipo super resiste para templete. De 9,5 mm con carga de rotura 6980 kg</v>
          </cell>
          <cell r="D474" t="str">
            <v>m</v>
          </cell>
          <cell r="E474"/>
          <cell r="F474">
            <v>2050</v>
          </cell>
        </row>
        <row r="475">
          <cell r="B475" t="str">
            <v>Mat473</v>
          </cell>
          <cell r="C475" t="str">
            <v>Cable de aluminio antifraude (con neutro concéntrico) 3 x No. 6 AWG</v>
          </cell>
          <cell r="D475" t="str">
            <v>ML</v>
          </cell>
          <cell r="E475"/>
          <cell r="F475">
            <v>6553</v>
          </cell>
        </row>
        <row r="476">
          <cell r="B476" t="str">
            <v>Mat474</v>
          </cell>
          <cell r="C476" t="str">
            <v>Cable de cobre desnudo No. 2 AWG clase A</v>
          </cell>
          <cell r="D476" t="str">
            <v>ML</v>
          </cell>
          <cell r="E476"/>
          <cell r="F476">
            <v>20462.773333333334</v>
          </cell>
        </row>
        <row r="477">
          <cell r="B477" t="str">
            <v>Mat475</v>
          </cell>
          <cell r="C477" t="str">
            <v>Cable de cobre desnudo No. 2/0 AWG</v>
          </cell>
          <cell r="D477" t="str">
            <v>ML</v>
          </cell>
          <cell r="E477"/>
          <cell r="F477">
            <v>37429</v>
          </cell>
        </row>
        <row r="478">
          <cell r="B478" t="str">
            <v>Mat476</v>
          </cell>
          <cell r="C478" t="str">
            <v>Cable de cobre desnudo No. 8 AWG</v>
          </cell>
          <cell r="D478" t="str">
            <v>ML</v>
          </cell>
          <cell r="E478"/>
          <cell r="F478">
            <v>4870.1099999999997</v>
          </cell>
        </row>
        <row r="479">
          <cell r="B479" t="str">
            <v>Mat477</v>
          </cell>
          <cell r="C479" t="str">
            <v>Cable de cobre THHN N.º 10 AWG</v>
          </cell>
          <cell r="D479" t="str">
            <v>ML</v>
          </cell>
          <cell r="E479"/>
          <cell r="F479">
            <v>3559.9666666666667</v>
          </cell>
        </row>
        <row r="480">
          <cell r="B480" t="str">
            <v>Mat478</v>
          </cell>
          <cell r="C480" t="str">
            <v>Cable de cobre THHN N.º 12 AWG</v>
          </cell>
          <cell r="D480" t="str">
            <v>ML</v>
          </cell>
          <cell r="E480"/>
          <cell r="F480">
            <v>2451</v>
          </cell>
        </row>
        <row r="481">
          <cell r="B481" t="str">
            <v>Mat479</v>
          </cell>
          <cell r="C481" t="str">
            <v>Cable desnudo copper clad Steel 7 x No. 8 AWG</v>
          </cell>
          <cell r="D481" t="str">
            <v>ML</v>
          </cell>
          <cell r="E481"/>
          <cell r="F481">
            <v>20619</v>
          </cell>
        </row>
        <row r="482">
          <cell r="B482" t="str">
            <v>Mat480</v>
          </cell>
          <cell r="C482" t="str">
            <v>Cable ecológico AL/ACSR 1/0 34,5KV</v>
          </cell>
          <cell r="D482" t="str">
            <v>ML</v>
          </cell>
          <cell r="E482"/>
          <cell r="F482">
            <v>10755</v>
          </cell>
        </row>
        <row r="483">
          <cell r="B483" t="str">
            <v>Mat481</v>
          </cell>
          <cell r="C483" t="str">
            <v>Cable ecológico AL/ACSR 2/0 34,5KV</v>
          </cell>
          <cell r="D483" t="str">
            <v>ML</v>
          </cell>
          <cell r="E483"/>
          <cell r="F483">
            <v>12252</v>
          </cell>
        </row>
        <row r="484">
          <cell r="B484" t="str">
            <v>Mat482</v>
          </cell>
          <cell r="C484" t="str">
            <v>Cable ecológico AL/ACSR 266,8 34,5KV</v>
          </cell>
          <cell r="D484" t="str">
            <v>ML</v>
          </cell>
          <cell r="E484"/>
          <cell r="F484">
            <v>30721</v>
          </cell>
        </row>
        <row r="485">
          <cell r="B485" t="str">
            <v>Mat483</v>
          </cell>
          <cell r="C485" t="str">
            <v>Cable ecológico AL/ACSR 4/0 34,5KV</v>
          </cell>
          <cell r="D485" t="str">
            <v>ML</v>
          </cell>
          <cell r="E485"/>
          <cell r="F485">
            <v>26592</v>
          </cell>
        </row>
        <row r="486">
          <cell r="B486" t="str">
            <v>Mat484</v>
          </cell>
          <cell r="C486" t="str">
            <v>Cable OGPW</v>
          </cell>
          <cell r="D486" t="str">
            <v>ML</v>
          </cell>
          <cell r="E486"/>
          <cell r="F486">
            <v>27000</v>
          </cell>
        </row>
        <row r="487">
          <cell r="B487" t="str">
            <v>Mat485</v>
          </cell>
          <cell r="C487" t="str">
            <v>Cable red de MT XLPE 15KV 133% 3x1/0 F  Cu apantallado en hilo</v>
          </cell>
          <cell r="D487" t="str">
            <v>ML</v>
          </cell>
          <cell r="E487"/>
          <cell r="F487">
            <v>56191</v>
          </cell>
        </row>
        <row r="488">
          <cell r="B488" t="str">
            <v>Mat486</v>
          </cell>
          <cell r="C488" t="str">
            <v>Cable red trenzada AAAC 3x4/0+2/0</v>
          </cell>
          <cell r="D488" t="str">
            <v>ML</v>
          </cell>
          <cell r="E488"/>
          <cell r="F488">
            <v>50630</v>
          </cell>
        </row>
        <row r="489">
          <cell r="B489" t="str">
            <v>Mat487</v>
          </cell>
          <cell r="C489" t="str">
            <v>Cable trenzado de aluminio tríplex 1/0 neutro fiador AAAC 1/0</v>
          </cell>
          <cell r="D489" t="str">
            <v>ML</v>
          </cell>
          <cell r="E489"/>
          <cell r="F489">
            <v>27100</v>
          </cell>
        </row>
        <row r="490">
          <cell r="B490" t="str">
            <v>Mat488</v>
          </cell>
          <cell r="C490" t="str">
            <v>Cable trenzado de aluminio tríplex 2 neutro fiador AAAC 2</v>
          </cell>
          <cell r="D490" t="str">
            <v>ML</v>
          </cell>
          <cell r="E490"/>
          <cell r="F490">
            <v>20950</v>
          </cell>
        </row>
        <row r="491">
          <cell r="B491" t="str">
            <v>Mat489</v>
          </cell>
          <cell r="C491" t="str">
            <v xml:space="preserve">Cadena de aislador Poliméricos 44 kV </v>
          </cell>
          <cell r="D491" t="str">
            <v>UN</v>
          </cell>
          <cell r="E491"/>
          <cell r="F491">
            <v>90893</v>
          </cell>
        </row>
        <row r="492">
          <cell r="B492" t="str">
            <v>Mat490</v>
          </cell>
          <cell r="C492" t="str">
            <v>Cadena de aisladores de 44kV Polimérico</v>
          </cell>
          <cell r="D492" t="str">
            <v>UN</v>
          </cell>
          <cell r="E492"/>
          <cell r="F492">
            <v>67000</v>
          </cell>
        </row>
        <row r="493">
          <cell r="B493" t="str">
            <v>Mat491</v>
          </cell>
          <cell r="C493" t="str">
            <v>Caja de derivación plástica 220 x 170 x 90 mm IP 55 GRIS</v>
          </cell>
          <cell r="D493" t="str">
            <v>UN</v>
          </cell>
          <cell r="E493"/>
          <cell r="F493">
            <v>36398.85</v>
          </cell>
        </row>
        <row r="494">
          <cell r="B494" t="str">
            <v>Mat492</v>
          </cell>
          <cell r="C494" t="str">
            <v>Caja derivación tipo intemperie monofásica para 9 acometidas</v>
          </cell>
          <cell r="D494" t="str">
            <v>UN</v>
          </cell>
          <cell r="E494"/>
          <cell r="F494">
            <v>296891</v>
          </cell>
        </row>
        <row r="495">
          <cell r="B495" t="str">
            <v>Mat493</v>
          </cell>
          <cell r="C495" t="str">
            <v>Caja policarbonato para medidor monofásico prepago con portabreaker</v>
          </cell>
          <cell r="D495" t="str">
            <v>UN</v>
          </cell>
          <cell r="E495"/>
          <cell r="F495">
            <v>79275</v>
          </cell>
        </row>
        <row r="496">
          <cell r="B496" t="str">
            <v>Mat494</v>
          </cell>
          <cell r="C496" t="str">
            <v>Caja PVC 2" x 4"</v>
          </cell>
          <cell r="D496" t="str">
            <v>UN</v>
          </cell>
          <cell r="E496"/>
          <cell r="F496">
            <v>1149.7033333333334</v>
          </cell>
        </row>
        <row r="497">
          <cell r="B497" t="str">
            <v>Mat495</v>
          </cell>
          <cell r="C497" t="str">
            <v>Caja PVC 4" x 4" con tapa lisa</v>
          </cell>
          <cell r="D497" t="str">
            <v>UN</v>
          </cell>
          <cell r="E497"/>
          <cell r="F497">
            <v>1516.49</v>
          </cell>
        </row>
        <row r="498">
          <cell r="B498" t="str">
            <v>Mat496</v>
          </cell>
          <cell r="C498" t="str">
            <v>Caja PVC octogonal</v>
          </cell>
          <cell r="D498" t="str">
            <v>UN</v>
          </cell>
          <cell r="E498"/>
          <cell r="F498">
            <v>1279.5766666666666</v>
          </cell>
        </row>
        <row r="499">
          <cell r="B499" t="str">
            <v>Mat497</v>
          </cell>
          <cell r="C499" t="str">
            <v>Cinta acero inoxidable 19 mm (3/4")</v>
          </cell>
          <cell r="D499" t="str">
            <v>ML</v>
          </cell>
          <cell r="E499"/>
          <cell r="F499">
            <v>2732.2133333333331</v>
          </cell>
        </row>
        <row r="500">
          <cell r="B500" t="str">
            <v>Mat498</v>
          </cell>
          <cell r="C500" t="str">
            <v>Collarín de dos salidas en platina de hierro galvanizado. Diámetro del poste 12 - 17 cm</v>
          </cell>
          <cell r="D500" t="str">
            <v>UN</v>
          </cell>
          <cell r="E500"/>
          <cell r="F500">
            <v>20150</v>
          </cell>
        </row>
        <row r="501">
          <cell r="B501" t="str">
            <v>Mat499</v>
          </cell>
          <cell r="C501" t="str">
            <v>Collarín de una salida en platina de hierro galvanizado. Diámetro del poste 12 - 17cm</v>
          </cell>
          <cell r="D501" t="str">
            <v>UN</v>
          </cell>
          <cell r="E501"/>
          <cell r="F501">
            <v>10000</v>
          </cell>
        </row>
        <row r="502">
          <cell r="B502" t="str">
            <v>Mat500</v>
          </cell>
          <cell r="C502" t="str">
            <v>Collarín de una salida en platina de hierro galvanizado. Diámetro del poste 15 - 20cm</v>
          </cell>
          <cell r="D502" t="str">
            <v>UN</v>
          </cell>
          <cell r="E502"/>
          <cell r="F502">
            <v>25350</v>
          </cell>
        </row>
        <row r="503">
          <cell r="B503" t="str">
            <v>Mat501</v>
          </cell>
          <cell r="C503" t="str">
            <v>Collarín sin salida, en platina de hierro galvanizado. Diámetro del poste 12 - 17 cm</v>
          </cell>
          <cell r="D503" t="str">
            <v>UN</v>
          </cell>
          <cell r="E503"/>
          <cell r="F503">
            <v>17050</v>
          </cell>
        </row>
        <row r="504">
          <cell r="B504" t="str">
            <v>Mat502</v>
          </cell>
          <cell r="C504" t="str">
            <v>Collarín transformador 7" a 8" x 1/4" 1 salida (200mm) Tipo 4</v>
          </cell>
          <cell r="D504" t="str">
            <v>UN</v>
          </cell>
          <cell r="E504"/>
          <cell r="F504">
            <v>21982.02</v>
          </cell>
        </row>
        <row r="505">
          <cell r="B505" t="str">
            <v>Mat503</v>
          </cell>
          <cell r="C505" t="str">
            <v>Collarín transformador 7" a 8" x 2" (200mm) Tipo 4</v>
          </cell>
          <cell r="D505" t="str">
            <v>UN</v>
          </cell>
          <cell r="E505"/>
          <cell r="F505">
            <v>23720.21</v>
          </cell>
        </row>
        <row r="506">
          <cell r="B506" t="str">
            <v>Mat504</v>
          </cell>
          <cell r="C506" t="str">
            <v>Concreto 3000 PSI</v>
          </cell>
          <cell r="D506" t="str">
            <v>M3</v>
          </cell>
          <cell r="E506"/>
          <cell r="F506">
            <v>550000</v>
          </cell>
        </row>
        <row r="507">
          <cell r="B507" t="str">
            <v>Mat505</v>
          </cell>
          <cell r="C507" t="str">
            <v>Conector amovible para estribo</v>
          </cell>
          <cell r="D507" t="str">
            <v>UN</v>
          </cell>
          <cell r="E507"/>
          <cell r="F507">
            <v>20249</v>
          </cell>
        </row>
        <row r="508">
          <cell r="B508" t="str">
            <v>Mat506</v>
          </cell>
          <cell r="C508" t="str">
            <v>Conector Compresión Derivación en C Cobre pequeño</v>
          </cell>
          <cell r="D508" t="str">
            <v>UN</v>
          </cell>
          <cell r="E508"/>
          <cell r="F508">
            <v>6341.4</v>
          </cell>
        </row>
        <row r="509">
          <cell r="B509" t="str">
            <v>Mat507</v>
          </cell>
          <cell r="C509" t="str">
            <v>Conector cooperweld 5/8" - 4 cu - cu tipo pestaña</v>
          </cell>
          <cell r="D509" t="str">
            <v>UN</v>
          </cell>
          <cell r="E509"/>
          <cell r="F509">
            <v>6874.8050000000003</v>
          </cell>
        </row>
        <row r="510">
          <cell r="B510" t="str">
            <v>Mat508</v>
          </cell>
          <cell r="C510" t="str">
            <v xml:space="preserve">Conector cuña a presión varilla PAT 5/8" a cable 7 x No. 8 AWG </v>
          </cell>
          <cell r="D510"/>
          <cell r="E510"/>
          <cell r="F510">
            <v>10008</v>
          </cell>
        </row>
        <row r="511">
          <cell r="B511" t="str">
            <v>Mat509</v>
          </cell>
          <cell r="C511" t="str">
            <v>Conector cuña AAAC P-123.3 / D-123.3</v>
          </cell>
          <cell r="D511" t="str">
            <v>UN</v>
          </cell>
          <cell r="E511"/>
          <cell r="F511">
            <v>15115</v>
          </cell>
        </row>
        <row r="512">
          <cell r="B512" t="str">
            <v>Mat510</v>
          </cell>
          <cell r="C512" t="str">
            <v>Conector cuña con estribo AAAC (P-123.3 / D-2)</v>
          </cell>
          <cell r="D512" t="str">
            <v>UN</v>
          </cell>
          <cell r="E512"/>
          <cell r="F512">
            <v>14769</v>
          </cell>
        </row>
        <row r="513">
          <cell r="B513" t="str">
            <v>Mat511</v>
          </cell>
          <cell r="C513" t="str">
            <v>Conector de perforación una salida 2-1/0 / 2-1/0</v>
          </cell>
          <cell r="D513" t="str">
            <v>UN</v>
          </cell>
          <cell r="E513"/>
          <cell r="F513">
            <v>17150</v>
          </cell>
        </row>
        <row r="514">
          <cell r="B514" t="str">
            <v>Mat512</v>
          </cell>
          <cell r="C514" t="str">
            <v>Conector de perforación una salida 6-3/0 AWG 12-2 AWG T.1</v>
          </cell>
          <cell r="D514" t="str">
            <v>UN</v>
          </cell>
          <cell r="E514"/>
          <cell r="F514">
            <v>5121.8999999999996</v>
          </cell>
        </row>
        <row r="515">
          <cell r="B515" t="str">
            <v>Mat513</v>
          </cell>
          <cell r="C515" t="str">
            <v>Conector de ranuras paralelas de dos pernos. Dimensiones 70*45*45mm</v>
          </cell>
          <cell r="D515" t="str">
            <v>UN</v>
          </cell>
          <cell r="E515"/>
          <cell r="F515">
            <v>8100.6</v>
          </cell>
        </row>
        <row r="516">
          <cell r="B516" t="str">
            <v>Mat514</v>
          </cell>
          <cell r="C516" t="str">
            <v>Conector de ranuras paralelas de un perno (35*45*45) mm</v>
          </cell>
          <cell r="D516" t="str">
            <v>UN</v>
          </cell>
          <cell r="E516"/>
          <cell r="F516">
            <v>9700</v>
          </cell>
        </row>
        <row r="517">
          <cell r="B517" t="str">
            <v>Mat515</v>
          </cell>
          <cell r="C517" t="str">
            <v>Conector de ranuras paralelas de un perno. Dimensiones 35*45*45mm</v>
          </cell>
          <cell r="D517" t="str">
            <v>UN</v>
          </cell>
          <cell r="E517"/>
          <cell r="F517">
            <v>4452.57</v>
          </cell>
        </row>
        <row r="518">
          <cell r="B518" t="str">
            <v>Mat516</v>
          </cell>
          <cell r="C518" t="str">
            <v>Conector paralelo rd/rd 8 -10 /16 mm bimetálico base de acero inox/ superior CU</v>
          </cell>
          <cell r="D518" t="str">
            <v>UN</v>
          </cell>
          <cell r="E518"/>
          <cell r="F518">
            <v>72036.740000000005</v>
          </cell>
        </row>
        <row r="519">
          <cell r="B519" t="str">
            <v>Mat517</v>
          </cell>
          <cell r="C519" t="str">
            <v xml:space="preserve">Conector tipo resorte 18-8 AWG </v>
          </cell>
          <cell r="D519" t="str">
            <v>UN</v>
          </cell>
          <cell r="E519"/>
          <cell r="F519">
            <v>662.3</v>
          </cell>
        </row>
        <row r="520">
          <cell r="B520" t="str">
            <v>Mat518</v>
          </cell>
          <cell r="C520" t="str">
            <v>Conector tipo resorte N.º 12 AWG</v>
          </cell>
          <cell r="D520" t="str">
            <v>UN</v>
          </cell>
          <cell r="E520"/>
          <cell r="F520">
            <v>1133.5</v>
          </cell>
        </row>
        <row r="521">
          <cell r="B521" t="str">
            <v>Mat519</v>
          </cell>
          <cell r="C521" t="str">
            <v>Cortacircuitos 15kV Monopolar</v>
          </cell>
          <cell r="D521" t="str">
            <v>UN</v>
          </cell>
          <cell r="E521"/>
          <cell r="F521">
            <v>211596.75</v>
          </cell>
        </row>
        <row r="522">
          <cell r="B522" t="str">
            <v>Mat520</v>
          </cell>
          <cell r="C522" t="str">
            <v>Cruceta angular metálica 1400 mm</v>
          </cell>
          <cell r="D522" t="str">
            <v>UN</v>
          </cell>
          <cell r="E522"/>
          <cell r="F522">
            <v>141620.39000000001</v>
          </cell>
        </row>
        <row r="523">
          <cell r="B523" t="str">
            <v>Mat521</v>
          </cell>
          <cell r="C523" t="str">
            <v>Cruceta metálica de ángulo galvanizada de 1.5m de longitud. Calibre (63*63*5)mm. Disposición semibandera</v>
          </cell>
          <cell r="D523" t="str">
            <v>UN</v>
          </cell>
          <cell r="E523"/>
          <cell r="F523">
            <v>121063.47</v>
          </cell>
        </row>
        <row r="524">
          <cell r="B524" t="str">
            <v>Mat522</v>
          </cell>
          <cell r="C524" t="str">
            <v>Cruceta metálica de ángulo galvanizado de 2m de longitud. Calibre (76*76*6)mm</v>
          </cell>
          <cell r="D524" t="str">
            <v>UN</v>
          </cell>
          <cell r="E524"/>
          <cell r="F524">
            <v>145000</v>
          </cell>
        </row>
        <row r="525">
          <cell r="B525" t="str">
            <v>Mat523</v>
          </cell>
          <cell r="C525" t="str">
            <v>Cruceta metálica de ángulo galvanizado de 4m de longitud. Calibre (76*76*6)mm</v>
          </cell>
          <cell r="D525" t="str">
            <v>UN</v>
          </cell>
          <cell r="E525"/>
          <cell r="F525">
            <v>317238.5</v>
          </cell>
        </row>
        <row r="526">
          <cell r="B526" t="str">
            <v>Mat524</v>
          </cell>
          <cell r="C526" t="str">
            <v xml:space="preserve">Diagonal recta en ángulo para cruceta metálica. De (38*38*5)mm longitud 680 mm </v>
          </cell>
          <cell r="D526" t="str">
            <v>UN</v>
          </cell>
          <cell r="E526"/>
          <cell r="F526">
            <v>42750</v>
          </cell>
        </row>
        <row r="527">
          <cell r="B527" t="str">
            <v>Mat525</v>
          </cell>
          <cell r="C527" t="str">
            <v>DPS 12 KV - 10 KA</v>
          </cell>
          <cell r="D527" t="str">
            <v>UN</v>
          </cell>
          <cell r="E527"/>
          <cell r="F527">
            <v>109495.04000000001</v>
          </cell>
        </row>
        <row r="528">
          <cell r="B528" t="str">
            <v>Mat526</v>
          </cell>
          <cell r="C528" t="str">
            <v>Eslabón de 5/8" - Acero Galv. Forjado</v>
          </cell>
          <cell r="D528" t="str">
            <v>UN</v>
          </cell>
          <cell r="E528"/>
          <cell r="F528">
            <v>13150</v>
          </cell>
        </row>
        <row r="529">
          <cell r="B529" t="str">
            <v>Mat527</v>
          </cell>
          <cell r="C529" t="str">
            <v>Eslabón en "U" con pasador. Dimensiones 51mm. 18.000Kgf</v>
          </cell>
          <cell r="D529" t="str">
            <v>UN</v>
          </cell>
          <cell r="E529"/>
          <cell r="F529">
            <v>11204.34</v>
          </cell>
        </row>
        <row r="530">
          <cell r="B530" t="str">
            <v>Mat528</v>
          </cell>
          <cell r="C530" t="str">
            <v>Eslabón sencillo. 30.000 lbs.</v>
          </cell>
          <cell r="D530" t="str">
            <v>UN</v>
          </cell>
          <cell r="E530"/>
          <cell r="F530">
            <v>14700</v>
          </cell>
        </row>
        <row r="531">
          <cell r="B531" t="str">
            <v>Mat529</v>
          </cell>
          <cell r="C531" t="str">
            <v>Esparrago 5/8" x 10"</v>
          </cell>
          <cell r="D531" t="str">
            <v>UN</v>
          </cell>
          <cell r="E531"/>
          <cell r="F531">
            <v>5632.2800000000007</v>
          </cell>
        </row>
        <row r="532">
          <cell r="B532" t="str">
            <v>Mat530</v>
          </cell>
          <cell r="C532" t="str">
            <v xml:space="preserve">Esparrago 5/8" x 12" con 4 tuercas/ 4 guasas /4 arandelas </v>
          </cell>
          <cell r="D532" t="str">
            <v>UN</v>
          </cell>
          <cell r="E532"/>
          <cell r="F532">
            <v>7318</v>
          </cell>
        </row>
        <row r="533">
          <cell r="B533" t="str">
            <v>Mat531</v>
          </cell>
          <cell r="C533" t="str">
            <v>Espárrago de hierro galvanizado roscado en toda su longitud, 4 tuercas. diámetro 16mm longitud 254 mm</v>
          </cell>
          <cell r="D533" t="str">
            <v>UN</v>
          </cell>
          <cell r="E533"/>
          <cell r="F533">
            <v>9200</v>
          </cell>
        </row>
        <row r="534">
          <cell r="B534" t="str">
            <v>Mat532</v>
          </cell>
          <cell r="C534" t="str">
            <v>Esparrago de hierro galvanizado roscado en toda su longitud, cuatro tuercas. Diámetro 16 mm Longitud 254 mm</v>
          </cell>
          <cell r="D534" t="str">
            <v>UN</v>
          </cell>
          <cell r="E534"/>
          <cell r="F534">
            <v>9600</v>
          </cell>
        </row>
        <row r="535">
          <cell r="B535" t="str">
            <v>Mat533</v>
          </cell>
          <cell r="C535" t="str">
            <v>Esparrago de hierro galvanizado roscado en toda su longitud, cuatro tuercas. Diámetro 16 mm Longitud 305 mm</v>
          </cell>
          <cell r="D535" t="str">
            <v>UN</v>
          </cell>
          <cell r="E535"/>
          <cell r="F535">
            <v>13250</v>
          </cell>
        </row>
        <row r="536">
          <cell r="B536" t="str">
            <v>Mat534</v>
          </cell>
          <cell r="C536" t="str">
            <v>Espigo de acero galvanizado. Altura 150 mm. Diámetro 19 mm. Para cruceta metálica</v>
          </cell>
          <cell r="D536" t="str">
            <v>UN</v>
          </cell>
          <cell r="E536"/>
          <cell r="F536">
            <v>11000</v>
          </cell>
        </row>
        <row r="537">
          <cell r="B537" t="str">
            <v>Mat535</v>
          </cell>
          <cell r="C537" t="str">
            <v>Espigo Extremo Poste Para 34 2 Kv</v>
          </cell>
          <cell r="D537" t="str">
            <v>UN</v>
          </cell>
          <cell r="E537"/>
          <cell r="F537">
            <v>19200</v>
          </cell>
        </row>
        <row r="538">
          <cell r="B538" t="str">
            <v>Mat536</v>
          </cell>
          <cell r="C538" t="str">
            <v>Estribo vertical c/conector t/cuña ampaci 1/0-2/0 AWG</v>
          </cell>
          <cell r="D538" t="str">
            <v>UN</v>
          </cell>
          <cell r="E538"/>
          <cell r="F538">
            <v>39361.4</v>
          </cell>
        </row>
        <row r="539">
          <cell r="B539" t="str">
            <v>Mat537</v>
          </cell>
          <cell r="C539" t="str">
            <v>Fusible 65A, tipo K</v>
          </cell>
          <cell r="D539" t="str">
            <v>UN</v>
          </cell>
          <cell r="E539"/>
          <cell r="F539">
            <v>15200</v>
          </cell>
        </row>
        <row r="540">
          <cell r="B540" t="str">
            <v>Mat538</v>
          </cell>
          <cell r="C540" t="str">
            <v>Fusible de expulsión 0.4 (SR) tipo D</v>
          </cell>
          <cell r="D540" t="str">
            <v>UN</v>
          </cell>
          <cell r="E540"/>
          <cell r="F540">
            <v>15200</v>
          </cell>
        </row>
        <row r="541">
          <cell r="B541" t="str">
            <v>Mat539</v>
          </cell>
          <cell r="C541" t="str">
            <v>Fusible de expulsión 5 A tipo D</v>
          </cell>
          <cell r="D541" t="str">
            <v>UN</v>
          </cell>
          <cell r="E541"/>
          <cell r="F541">
            <v>16350</v>
          </cell>
        </row>
        <row r="542">
          <cell r="B542" t="str">
            <v>Mat540</v>
          </cell>
          <cell r="C542" t="str">
            <v>Gancho abierto 5/8" x 10"</v>
          </cell>
          <cell r="D542" t="str">
            <v>UN</v>
          </cell>
          <cell r="E542"/>
          <cell r="F542">
            <v>8550</v>
          </cell>
        </row>
        <row r="543">
          <cell r="B543" t="str">
            <v>Mat541</v>
          </cell>
          <cell r="C543" t="str">
            <v>Grapa Derivacion (Bt) Bimetalico 8Mm</v>
          </cell>
          <cell r="D543" t="str">
            <v>UN</v>
          </cell>
          <cell r="E543"/>
          <cell r="F543">
            <v>44850</v>
          </cell>
        </row>
        <row r="544">
          <cell r="B544" t="str">
            <v>Mat542</v>
          </cell>
          <cell r="C544" t="str">
            <v>Grapa conexión cable tierra sin tornillo de 5/8"</v>
          </cell>
          <cell r="D544" t="str">
            <v>UN</v>
          </cell>
          <cell r="E544"/>
          <cell r="F544">
            <v>7305</v>
          </cell>
        </row>
        <row r="545">
          <cell r="B545" t="str">
            <v>Mat543</v>
          </cell>
          <cell r="C545" t="str">
            <v>Grapa de suspensión en acero para cable de guarda</v>
          </cell>
          <cell r="D545" t="str">
            <v>UN</v>
          </cell>
          <cell r="E545"/>
          <cell r="F545">
            <v>41092</v>
          </cell>
        </row>
        <row r="546">
          <cell r="B546" t="str">
            <v>Mat544</v>
          </cell>
          <cell r="C546" t="str">
            <v>Grapa de suspensión GS-1200</v>
          </cell>
          <cell r="D546" t="str">
            <v>UN</v>
          </cell>
          <cell r="E546"/>
          <cell r="F546">
            <v>48505</v>
          </cell>
        </row>
        <row r="547">
          <cell r="B547" t="str">
            <v>Mat545</v>
          </cell>
          <cell r="C547" t="str">
            <v>Grapa de suspensión para cable de guarda. Perno en "U" 9.5mm.</v>
          </cell>
          <cell r="D547" t="str">
            <v>UN</v>
          </cell>
          <cell r="E547"/>
          <cell r="F547">
            <v>48900</v>
          </cell>
        </row>
        <row r="548">
          <cell r="B548" t="str">
            <v>Mat546</v>
          </cell>
          <cell r="C548" t="str">
            <v xml:space="preserve">Grapa metálica 3/4" doble ojo </v>
          </cell>
          <cell r="D548" t="str">
            <v>UN</v>
          </cell>
          <cell r="E548"/>
          <cell r="F548">
            <v>2056.855</v>
          </cell>
        </row>
        <row r="549">
          <cell r="B549" t="str">
            <v>Mat547</v>
          </cell>
          <cell r="C549" t="str">
            <v>Grapa prensadora. Diámetro del conductor 6,35 mm - 9,18mm. Dimensiones 150*15mm</v>
          </cell>
          <cell r="D549" t="str">
            <v>UN</v>
          </cell>
          <cell r="E549"/>
          <cell r="F549">
            <v>13500</v>
          </cell>
        </row>
        <row r="550">
          <cell r="B550" t="str">
            <v>Mat548</v>
          </cell>
          <cell r="C550" t="str">
            <v>Grapa prensora</v>
          </cell>
          <cell r="D550" t="str">
            <v>UN</v>
          </cell>
          <cell r="E550"/>
          <cell r="F550">
            <v>8509.59</v>
          </cell>
        </row>
        <row r="551">
          <cell r="B551" t="str">
            <v>Mat549</v>
          </cell>
          <cell r="C551" t="str">
            <v>Grapa Retencion Acero Tipo Pistola cable Guarda</v>
          </cell>
          <cell r="D551" t="str">
            <v>UN</v>
          </cell>
          <cell r="E551"/>
          <cell r="F551">
            <v>61050</v>
          </cell>
        </row>
        <row r="552">
          <cell r="B552" t="str">
            <v>Mat550</v>
          </cell>
          <cell r="C552" t="str">
            <v>Grapa suspensión aleación de AL. Conductores AWG-MCM 6 - 2/0. 6000Kgf</v>
          </cell>
          <cell r="D552" t="str">
            <v>UN</v>
          </cell>
          <cell r="E552"/>
          <cell r="F552">
            <v>41641.5</v>
          </cell>
        </row>
        <row r="553">
          <cell r="B553" t="str">
            <v>Mat551</v>
          </cell>
          <cell r="C553" t="str">
            <v>Grapa terminal o de retención en acero galvanizado. Conductores AWG-MCM 6 - 2/0. 6000Kgf.</v>
          </cell>
          <cell r="D553" t="str">
            <v>UN</v>
          </cell>
          <cell r="E553"/>
          <cell r="F553">
            <v>45386.35</v>
          </cell>
        </row>
        <row r="554">
          <cell r="B554" t="str">
            <v>Mat552</v>
          </cell>
          <cell r="C554" t="str">
            <v>Grapa terminal o de retención  aluminio tipo pistola 3 pernos  . Conductores AWG-MCM 1/0 - 266 6700 kgf</v>
          </cell>
          <cell r="D554" t="str">
            <v>UN</v>
          </cell>
          <cell r="E554"/>
          <cell r="F554">
            <v>86750</v>
          </cell>
        </row>
        <row r="555">
          <cell r="B555" t="str">
            <v>Mat553</v>
          </cell>
          <cell r="C555" t="str">
            <v>Grapa terminal o de retención en aleación de aluminio de 2 pernos. Conductores AWG-MCM 5 - 2/0. 3000kgf</v>
          </cell>
          <cell r="D555" t="str">
            <v>UN</v>
          </cell>
          <cell r="E555"/>
          <cell r="F555">
            <v>55000</v>
          </cell>
        </row>
        <row r="556">
          <cell r="B556" t="str">
            <v>Mat554</v>
          </cell>
          <cell r="C556" t="str">
            <v>Grapa de suspension  aleacion en alumino. Conductores AWG-MCM 1/0 - 266 6700 kgf</v>
          </cell>
          <cell r="D556" t="str">
            <v>UN</v>
          </cell>
          <cell r="E556"/>
          <cell r="F556">
            <v>36500</v>
          </cell>
        </row>
        <row r="557">
          <cell r="B557" t="str">
            <v>Mat555</v>
          </cell>
          <cell r="C557" t="str">
            <v>Grillete largo recto 5/8" 11300 Kg</v>
          </cell>
          <cell r="D557" t="str">
            <v>UN</v>
          </cell>
          <cell r="E557"/>
          <cell r="F557">
            <v>9756.2649999999994</v>
          </cell>
        </row>
        <row r="558">
          <cell r="B558" t="str">
            <v>Mat556</v>
          </cell>
          <cell r="C558" t="str">
            <v>Grillete normal recto 7/8"</v>
          </cell>
          <cell r="D558" t="str">
            <v>UN</v>
          </cell>
          <cell r="E558"/>
          <cell r="F558">
            <v>15555</v>
          </cell>
        </row>
        <row r="559">
          <cell r="B559" t="str">
            <v>Mat557</v>
          </cell>
          <cell r="C559" t="str">
            <v>Guardacabos de acero Galvanizado. Para cable de 15,87 mm</v>
          </cell>
          <cell r="D559" t="str">
            <v>UN</v>
          </cell>
          <cell r="E559"/>
          <cell r="F559">
            <v>1633</v>
          </cell>
        </row>
        <row r="560">
          <cell r="B560" t="str">
            <v>Mat558</v>
          </cell>
          <cell r="C560" t="str">
            <v>Guardacabos para retención cable acero 3/8"</v>
          </cell>
          <cell r="D560" t="str">
            <v>UN</v>
          </cell>
          <cell r="E560"/>
          <cell r="F560">
            <v>1574.48</v>
          </cell>
        </row>
        <row r="561">
          <cell r="B561" t="str">
            <v>Mat559</v>
          </cell>
          <cell r="C561" t="str">
            <v>Hebilla acero inoxidable para cinta 19 mm (3/4")</v>
          </cell>
          <cell r="D561" t="str">
            <v>UN</v>
          </cell>
          <cell r="E561"/>
          <cell r="F561">
            <v>2305.6766666666667</v>
          </cell>
        </row>
        <row r="562">
          <cell r="B562" t="str">
            <v>Mat560</v>
          </cell>
          <cell r="C562" t="str">
            <v xml:space="preserve">Herrajes 30 x 30 cm </v>
          </cell>
          <cell r="D562" t="str">
            <v>UN</v>
          </cell>
          <cell r="E562"/>
          <cell r="F562">
            <v>49310.525000000001</v>
          </cell>
        </row>
        <row r="563">
          <cell r="B563" t="str">
            <v>Mat561</v>
          </cell>
          <cell r="C563" t="str">
            <v>Incluye suministro e instalación de ducteria IMC 1φ6 con todos los accesorios para su correcta instalación y cumplimiento RETIE</v>
          </cell>
          <cell r="D563" t="str">
            <v>ML</v>
          </cell>
          <cell r="E563"/>
          <cell r="F563">
            <v>600000</v>
          </cell>
        </row>
        <row r="564">
          <cell r="B564" t="str">
            <v>Mat562</v>
          </cell>
          <cell r="C564" t="str">
            <v>Interruptor termomagnético tipo riel 1 x 40 A, 120 VAC - 10 KA</v>
          </cell>
          <cell r="D564" t="str">
            <v>UN</v>
          </cell>
          <cell r="E564"/>
          <cell r="F564">
            <v>24924.720000000001</v>
          </cell>
        </row>
        <row r="565">
          <cell r="B565" t="str">
            <v>Mat563</v>
          </cell>
          <cell r="C565" t="str">
            <v>Kit de puesta a tierra para neutro en el secundario  3/8" - 10 mm</v>
          </cell>
          <cell r="D565" t="str">
            <v>UN</v>
          </cell>
          <cell r="E565"/>
          <cell r="F565">
            <v>188730</v>
          </cell>
        </row>
        <row r="566">
          <cell r="B566" t="str">
            <v>Mat564</v>
          </cell>
          <cell r="C566" t="str">
            <v>Kit de puesta a tierra pararrayo y transformador de distribución 3/8" - 10 mm</v>
          </cell>
          <cell r="D566" t="str">
            <v>UN</v>
          </cell>
          <cell r="E566"/>
          <cell r="F566">
            <v>235865.81</v>
          </cell>
        </row>
        <row r="567">
          <cell r="B567" t="str">
            <v>Mat565</v>
          </cell>
          <cell r="C567" t="str">
            <v>Kit sistema de puesta a tierra en acero austenítico baja tensión poste de 9 m</v>
          </cell>
          <cell r="D567" t="str">
            <v>UN</v>
          </cell>
          <cell r="E567"/>
          <cell r="F567">
            <v>347606</v>
          </cell>
        </row>
        <row r="568">
          <cell r="B568" t="str">
            <v>Mat566</v>
          </cell>
          <cell r="C568" t="str">
            <v>Kit sistema de puesta a tierra en acero austenítico domiciliario</v>
          </cell>
          <cell r="D568" t="str">
            <v>UN</v>
          </cell>
          <cell r="E568"/>
          <cell r="F568">
            <v>228444</v>
          </cell>
        </row>
        <row r="569">
          <cell r="B569" t="str">
            <v>Mat567</v>
          </cell>
          <cell r="C569" t="str">
            <v>Kit sistema de puesta a tierra en acero austenítico media tensión poste de 12 m</v>
          </cell>
          <cell r="D569" t="str">
            <v>UN</v>
          </cell>
          <cell r="E569"/>
          <cell r="F569">
            <v>389945</v>
          </cell>
        </row>
        <row r="570">
          <cell r="B570" t="str">
            <v>Mat568</v>
          </cell>
          <cell r="C570" t="str">
            <v>Lámpara LED de sobreponer de 60 x 60 cm. - 40 W - 120 V</v>
          </cell>
          <cell r="D570" t="str">
            <v>UN</v>
          </cell>
          <cell r="E570"/>
          <cell r="F570">
            <v>87900</v>
          </cell>
        </row>
        <row r="571">
          <cell r="B571" t="str">
            <v>Mat569</v>
          </cell>
          <cell r="C571" t="str">
            <v>Medidor prepago monofásico trifilar 240 V, 5 (80) A, alambrado y calibrado</v>
          </cell>
          <cell r="D571" t="str">
            <v>UN</v>
          </cell>
          <cell r="E571"/>
          <cell r="F571">
            <v>84300</v>
          </cell>
        </row>
        <row r="572">
          <cell r="B572" t="str">
            <v>Mat570</v>
          </cell>
          <cell r="C572" t="str">
            <v>Molde GROUNDING Varilla a Cable en T 5-8 a 2-0 - T</v>
          </cell>
          <cell r="D572" t="str">
            <v>UN</v>
          </cell>
          <cell r="E572"/>
          <cell r="F572">
            <v>163200</v>
          </cell>
        </row>
        <row r="573">
          <cell r="B573" t="str">
            <v>Mat571</v>
          </cell>
          <cell r="C573" t="str">
            <v xml:space="preserve">Molde GROUNDING Cable a Cable en Cruz 2-0 a 2-0 </v>
          </cell>
          <cell r="D573" t="str">
            <v>UN</v>
          </cell>
          <cell r="E573"/>
          <cell r="F573">
            <v>161250</v>
          </cell>
        </row>
        <row r="574">
          <cell r="B574" t="str">
            <v>Mat572</v>
          </cell>
          <cell r="C574" t="str">
            <v>Molde GROUNDING Varilla a Cable en T 5-8 a 2-0 - T</v>
          </cell>
          <cell r="D574" t="str">
            <v>UN</v>
          </cell>
          <cell r="E574"/>
          <cell r="F574">
            <v>164900</v>
          </cell>
        </row>
        <row r="575">
          <cell r="B575" t="str">
            <v>Mat573</v>
          </cell>
          <cell r="C575" t="str">
            <v>Ojo de aluminio para acometida domiciliaria</v>
          </cell>
          <cell r="D575" t="str">
            <v>UN</v>
          </cell>
          <cell r="E575"/>
          <cell r="F575">
            <v>789</v>
          </cell>
        </row>
        <row r="576">
          <cell r="B576" t="str">
            <v>Mat574</v>
          </cell>
          <cell r="C576" t="str">
            <v>Perno 7/16" con chazo</v>
          </cell>
          <cell r="D576" t="str">
            <v>UN</v>
          </cell>
          <cell r="E576"/>
          <cell r="F576">
            <v>468</v>
          </cell>
        </row>
        <row r="577">
          <cell r="B577" t="str">
            <v>Mat575</v>
          </cell>
          <cell r="C577" t="str">
            <v>Perno corto acero galvanizado 3/4" x 3"</v>
          </cell>
          <cell r="D577" t="str">
            <v>UN</v>
          </cell>
          <cell r="E577"/>
          <cell r="F577">
            <v>7501</v>
          </cell>
        </row>
        <row r="578">
          <cell r="B578" t="str">
            <v>Mat576</v>
          </cell>
          <cell r="C578" t="str">
            <v>Perno de máquina 5/8" x 10"</v>
          </cell>
          <cell r="D578" t="str">
            <v>UN</v>
          </cell>
          <cell r="E578"/>
          <cell r="F578">
            <v>5546</v>
          </cell>
        </row>
        <row r="579">
          <cell r="B579" t="str">
            <v>Mat577</v>
          </cell>
          <cell r="C579" t="str">
            <v>Perno de máquina 5/8" x 8"</v>
          </cell>
          <cell r="D579" t="str">
            <v>UN</v>
          </cell>
          <cell r="E579"/>
          <cell r="F579">
            <v>4815</v>
          </cell>
        </row>
        <row r="580">
          <cell r="B580" t="str">
            <v>Mat578</v>
          </cell>
          <cell r="C580" t="str">
            <v xml:space="preserve">Perno de máquina 5/8" x 8" </v>
          </cell>
          <cell r="D580" t="str">
            <v xml:space="preserve">UN </v>
          </cell>
          <cell r="E580"/>
          <cell r="F580">
            <v>4769.9549999999999</v>
          </cell>
        </row>
        <row r="581">
          <cell r="B581" t="str">
            <v>Mat579</v>
          </cell>
          <cell r="C581" t="str">
            <v>Perno de máquina de hierro galvanizado con cabeza y tuerca cuadrada. Diámetro 13mm. Largo 38mm</v>
          </cell>
          <cell r="D581" t="str">
            <v>UN</v>
          </cell>
          <cell r="E581"/>
          <cell r="F581">
            <v>6100</v>
          </cell>
        </row>
        <row r="582">
          <cell r="B582" t="str">
            <v>Mat580</v>
          </cell>
          <cell r="C582" t="str">
            <v>Perno de máquina de hierro galvanizado con cabeza y tuerca cuadrada. Diámetro 13mm. Largo 38mm.</v>
          </cell>
          <cell r="D582" t="str">
            <v>UN</v>
          </cell>
          <cell r="E582"/>
          <cell r="F582">
            <v>1600</v>
          </cell>
        </row>
        <row r="583">
          <cell r="B583" t="str">
            <v>Mat581</v>
          </cell>
          <cell r="C583" t="str">
            <v>Perno de máquina de hierro galvanizado con cabeza y tuerca cuadrada. Diámetro 13mm. Largo 51mm.</v>
          </cell>
          <cell r="D583" t="str">
            <v>UN</v>
          </cell>
          <cell r="E583"/>
          <cell r="F583">
            <v>2050</v>
          </cell>
        </row>
        <row r="584">
          <cell r="B584" t="str">
            <v>Mat582</v>
          </cell>
          <cell r="C584" t="str">
            <v>Perno de máquina de hierro galvanizado con cabeza y tuerca cuadrada. Diámetro 16mm. Largo 203mm.</v>
          </cell>
          <cell r="D584" t="str">
            <v>UN</v>
          </cell>
          <cell r="E584"/>
          <cell r="F584">
            <v>16200</v>
          </cell>
        </row>
        <row r="585">
          <cell r="B585" t="str">
            <v>Mat583</v>
          </cell>
          <cell r="C585" t="str">
            <v>Perno de máquina de hierro galvanizado con cabeza y tuerca cuadrada. Diámetro 16mm. Largo 254mm.</v>
          </cell>
          <cell r="D585" t="str">
            <v>UN</v>
          </cell>
          <cell r="E585"/>
          <cell r="F585">
            <v>7000</v>
          </cell>
        </row>
        <row r="586">
          <cell r="B586" t="str">
            <v>Mat584</v>
          </cell>
          <cell r="C586" t="str">
            <v>Perno de ojo 5/8" 4" cerrado</v>
          </cell>
          <cell r="D586" t="str">
            <v>UN</v>
          </cell>
          <cell r="E586"/>
          <cell r="F586">
            <v>6100</v>
          </cell>
        </row>
        <row r="587">
          <cell r="B587" t="str">
            <v>Mat585</v>
          </cell>
          <cell r="C587" t="str">
            <v>Perno de ojo 5/8" x 10" abierto</v>
          </cell>
          <cell r="D587" t="str">
            <v>UN</v>
          </cell>
          <cell r="E587"/>
          <cell r="F587">
            <v>7547.1</v>
          </cell>
        </row>
        <row r="588">
          <cell r="B588" t="str">
            <v>Mat586</v>
          </cell>
          <cell r="C588" t="str">
            <v>Perno de ojo. Dos tuercas. Diámetro 16 mm. Longitud 264 mm</v>
          </cell>
          <cell r="D588" t="str">
            <v>UN</v>
          </cell>
          <cell r="E588"/>
          <cell r="F588">
            <v>10700</v>
          </cell>
        </row>
        <row r="589">
          <cell r="B589" t="str">
            <v>Mat587</v>
          </cell>
          <cell r="C589" t="str">
            <v>Perno de ojo. Dos Tuercas. Diámetro 16mm. Longitud 102mm</v>
          </cell>
          <cell r="D589" t="str">
            <v>UN</v>
          </cell>
          <cell r="E589"/>
          <cell r="F589">
            <v>24310</v>
          </cell>
        </row>
        <row r="590">
          <cell r="B590" t="str">
            <v>Mat588</v>
          </cell>
          <cell r="C590" t="str">
            <v>Perno de ojo. Dos Tuercas. Diámetro 16mm. Longitud 203mm</v>
          </cell>
          <cell r="D590" t="str">
            <v>UN</v>
          </cell>
          <cell r="E590"/>
          <cell r="F590">
            <v>1100</v>
          </cell>
        </row>
        <row r="591">
          <cell r="B591" t="str">
            <v>Mat589</v>
          </cell>
          <cell r="C591" t="str">
            <v>Perno en "U" para estructura en suspensión. 12.000lbs. 51*32*38mm</v>
          </cell>
          <cell r="D591" t="str">
            <v>UN</v>
          </cell>
          <cell r="E591"/>
          <cell r="F591">
            <v>2750</v>
          </cell>
        </row>
        <row r="592">
          <cell r="B592" t="str">
            <v>Mat590</v>
          </cell>
          <cell r="C592" t="str">
            <v>Perno Espaciador 15.9 x 254 mm</v>
          </cell>
          <cell r="D592" t="str">
            <v>UN</v>
          </cell>
          <cell r="E592"/>
          <cell r="F592">
            <v>6950</v>
          </cell>
        </row>
        <row r="593">
          <cell r="B593" t="str">
            <v>Mat591</v>
          </cell>
          <cell r="C593" t="str">
            <v>Perno rosca corrida acero galvanizado con tuerca 5/8" x 12"</v>
          </cell>
          <cell r="D593" t="str">
            <v>UN</v>
          </cell>
          <cell r="E593"/>
          <cell r="F593">
            <v>7000</v>
          </cell>
        </row>
        <row r="594">
          <cell r="B594" t="str">
            <v>Mat592</v>
          </cell>
          <cell r="C594" t="str">
            <v xml:space="preserve">Planta de emergencia de 1000KW 460V CONTINUOUS, incluye: filtros precalentador de camisas, sistema de protección, gobernador electrónico, regulador de tensión PMG, breaker, configuración a 480V, base tanque, DSE 8610, cargador de batería y aisladores de vibración </v>
          </cell>
          <cell r="D594" t="str">
            <v>UN</v>
          </cell>
          <cell r="E594"/>
          <cell r="F594">
            <v>320000000</v>
          </cell>
        </row>
        <row r="595">
          <cell r="B595" t="str">
            <v>Mat593</v>
          </cell>
          <cell r="C595" t="str">
            <v>Pletina sujeción para retenidas</v>
          </cell>
          <cell r="D595" t="str">
            <v>UN</v>
          </cell>
          <cell r="E595"/>
          <cell r="F595">
            <v>9331</v>
          </cell>
        </row>
        <row r="596">
          <cell r="B596" t="str">
            <v>Mat594</v>
          </cell>
          <cell r="C596" t="str">
            <v>Poste de 14m 1050kgf de fibra de vidrio seccionado</v>
          </cell>
          <cell r="D596" t="str">
            <v>UN</v>
          </cell>
          <cell r="E596"/>
          <cell r="F596">
            <v>6312350</v>
          </cell>
        </row>
        <row r="597">
          <cell r="B597" t="str">
            <v>Mat595</v>
          </cell>
          <cell r="C597" t="str">
            <v>Poste de 16m 1050kgf de fibra de vidrio seccionado</v>
          </cell>
          <cell r="D597" t="str">
            <v>UN</v>
          </cell>
          <cell r="E597"/>
          <cell r="F597">
            <v>8321400</v>
          </cell>
        </row>
        <row r="598">
          <cell r="B598" t="str">
            <v>Mat596</v>
          </cell>
          <cell r="C598" t="str">
            <v>Poste hormigón pretensado 12 m - 735 daN (NTC-1329)</v>
          </cell>
          <cell r="D598" t="str">
            <v>UN</v>
          </cell>
          <cell r="E598"/>
          <cell r="F598">
            <v>1288056</v>
          </cell>
        </row>
        <row r="599">
          <cell r="B599" t="str">
            <v>Mat597</v>
          </cell>
          <cell r="C599" t="str">
            <v>Poste hormigón pretensado 14 m - 735 daN (NTC-1329)</v>
          </cell>
          <cell r="D599" t="str">
            <v>UN</v>
          </cell>
          <cell r="E599"/>
          <cell r="F599">
            <v>1754150</v>
          </cell>
        </row>
        <row r="600">
          <cell r="B600" t="str">
            <v>Mat598</v>
          </cell>
          <cell r="C600" t="str">
            <v>Poste hormigón pretensado 9 m - 500 daN (NTC-1329)</v>
          </cell>
          <cell r="D600" t="str">
            <v>UN</v>
          </cell>
          <cell r="E600"/>
          <cell r="F600">
            <v>672390</v>
          </cell>
        </row>
        <row r="601">
          <cell r="B601" t="str">
            <v>Mat599</v>
          </cell>
          <cell r="C601" t="str">
            <v>Punta captadora  5/8" x 120 cm Aluminio C/BASE - DX</v>
          </cell>
          <cell r="D601" t="str">
            <v>UN</v>
          </cell>
          <cell r="E601"/>
          <cell r="F601">
            <v>131350</v>
          </cell>
        </row>
        <row r="602">
          <cell r="B602" t="str">
            <v>Mat600</v>
          </cell>
          <cell r="C602" t="str">
            <v>Retención preformada terminal cable de acero 3/8"</v>
          </cell>
          <cell r="D602" t="str">
            <v>UN</v>
          </cell>
          <cell r="E602"/>
          <cell r="F602">
            <v>32250</v>
          </cell>
        </row>
        <row r="603">
          <cell r="B603" t="str">
            <v>Mat601</v>
          </cell>
          <cell r="C603" t="str">
            <v>Retención preformado omega doble AAAC 123.3 MCM aislador híbrido</v>
          </cell>
          <cell r="D603" t="str">
            <v>UN</v>
          </cell>
          <cell r="E603"/>
          <cell r="F603">
            <v>35532</v>
          </cell>
        </row>
        <row r="604">
          <cell r="B604" t="str">
            <v>Mat602</v>
          </cell>
          <cell r="C604" t="str">
            <v>Retención preformado Z AAAC 123.3 MCM aislador híbrido</v>
          </cell>
          <cell r="D604" t="str">
            <v>UN</v>
          </cell>
          <cell r="E604"/>
          <cell r="F604">
            <v>20042</v>
          </cell>
        </row>
        <row r="605">
          <cell r="B605" t="str">
            <v>Mat603</v>
          </cell>
          <cell r="C605" t="str">
            <v>Riostra para cable de guarda</v>
          </cell>
          <cell r="D605" t="str">
            <v>UN</v>
          </cell>
          <cell r="E605"/>
          <cell r="F605">
            <v>401078</v>
          </cell>
        </row>
        <row r="606">
          <cell r="B606" t="str">
            <v>Mat604</v>
          </cell>
          <cell r="C606" t="str">
            <v>Sistema de gestión de recaudo y equipo de comunicación "off-line" para medición prepago</v>
          </cell>
          <cell r="D606" t="str">
            <v>UN</v>
          </cell>
          <cell r="E606"/>
          <cell r="F606">
            <v>98201</v>
          </cell>
        </row>
        <row r="607">
          <cell r="B607" t="str">
            <v>Mat605</v>
          </cell>
          <cell r="C607" t="str">
            <v>Soldadura exotérmica 115 gr</v>
          </cell>
          <cell r="D607" t="str">
            <v>UN</v>
          </cell>
          <cell r="E607"/>
          <cell r="F607">
            <v>19100</v>
          </cell>
        </row>
        <row r="608">
          <cell r="B608" t="str">
            <v>Mat606</v>
          </cell>
          <cell r="C608" t="str">
            <v>Soporte para cortacircuitos fusible en cruceta</v>
          </cell>
          <cell r="D608" t="str">
            <v>UN</v>
          </cell>
          <cell r="E608"/>
          <cell r="F608">
            <v>5127</v>
          </cell>
        </row>
        <row r="609">
          <cell r="B609" t="str">
            <v>Mat607</v>
          </cell>
          <cell r="C609" t="str">
            <v xml:space="preserve">Tablero de distribución 2Ø - 3H de 4 circuitos 75A c/puerta galvanizada </v>
          </cell>
          <cell r="D609" t="str">
            <v>UN</v>
          </cell>
          <cell r="E609"/>
          <cell r="F609">
            <v>34881</v>
          </cell>
        </row>
        <row r="610">
          <cell r="B610" t="str">
            <v>Mat608</v>
          </cell>
          <cell r="C610" t="str">
            <v xml:space="preserve">Tablero de distribución 2Ø - 3H de 8 circuitos 125A c/puerta galvanizada </v>
          </cell>
          <cell r="D610" t="str">
            <v>UN</v>
          </cell>
          <cell r="E610"/>
          <cell r="F610">
            <v>88660</v>
          </cell>
        </row>
        <row r="611">
          <cell r="B611" t="str">
            <v>Mat609</v>
          </cell>
          <cell r="C611" t="str">
            <v xml:space="preserve">Tablero de distribución 3Ø - 3H de 12 circuitos 75A c/puerta galvanizada </v>
          </cell>
          <cell r="D611" t="str">
            <v>UN</v>
          </cell>
          <cell r="E611"/>
          <cell r="F611">
            <v>150000</v>
          </cell>
        </row>
        <row r="612">
          <cell r="B612" t="str">
            <v>Mat610</v>
          </cell>
          <cell r="C612" t="str">
            <v>Tapón sellador para cable 2 - 4/0 AWG 600 V</v>
          </cell>
          <cell r="D612" t="str">
            <v>UN</v>
          </cell>
          <cell r="E612"/>
          <cell r="F612">
            <v>4150</v>
          </cell>
        </row>
        <row r="613">
          <cell r="B613" t="str">
            <v>Mat611</v>
          </cell>
          <cell r="C613" t="str">
            <v>Terminal compresión bimetálico tipo pletina 1/0 AWG 2 perf. 1/2" b. corto</v>
          </cell>
          <cell r="D613" t="str">
            <v>UN</v>
          </cell>
          <cell r="E613"/>
          <cell r="F613">
            <v>8015</v>
          </cell>
        </row>
        <row r="614">
          <cell r="B614" t="str">
            <v>Mat612</v>
          </cell>
          <cell r="C614" t="str">
            <v>Terminal Conduit PVC SCH 40 3/4"</v>
          </cell>
          <cell r="D614" t="str">
            <v>UN</v>
          </cell>
          <cell r="E614"/>
          <cell r="F614">
            <v>2639</v>
          </cell>
        </row>
        <row r="615">
          <cell r="B615" t="str">
            <v>Mat613</v>
          </cell>
          <cell r="C615" t="str">
            <v>Terminales de MT 15KV</v>
          </cell>
          <cell r="D615" t="str">
            <v>ML</v>
          </cell>
          <cell r="E615"/>
          <cell r="F615">
            <v>294600</v>
          </cell>
        </row>
        <row r="616">
          <cell r="B616" t="str">
            <v>Mat614</v>
          </cell>
          <cell r="C616" t="str">
            <v>Tomacorriente 15A doble con polo a tierra</v>
          </cell>
          <cell r="D616" t="str">
            <v>UN</v>
          </cell>
          <cell r="E616"/>
          <cell r="F616">
            <v>4867.666666666667</v>
          </cell>
        </row>
        <row r="617">
          <cell r="B617" t="str">
            <v>Mat615</v>
          </cell>
          <cell r="C617" t="str">
            <v>Tomacorriente 20A doble con polo a tierra GFCI</v>
          </cell>
          <cell r="D617" t="str">
            <v>UN</v>
          </cell>
          <cell r="E617"/>
          <cell r="F617">
            <v>28087.5</v>
          </cell>
        </row>
        <row r="618">
          <cell r="B618" t="str">
            <v>Mat616</v>
          </cell>
          <cell r="C618" t="str">
            <v>Tornillo acero galvanizado con ojo con tuerca 5/8" x 12"</v>
          </cell>
          <cell r="D618" t="str">
            <v>UN</v>
          </cell>
          <cell r="E618"/>
          <cell r="F618">
            <v>10700</v>
          </cell>
        </row>
        <row r="619">
          <cell r="B619" t="str">
            <v>Mat617</v>
          </cell>
          <cell r="C619" t="str">
            <v>Tornillo acero galvanizado con tuerca 5/8" x 12"</v>
          </cell>
          <cell r="D619" t="str">
            <v>UN</v>
          </cell>
          <cell r="E619"/>
          <cell r="F619">
            <v>7000</v>
          </cell>
        </row>
        <row r="620">
          <cell r="B620" t="str">
            <v>Mat618</v>
          </cell>
          <cell r="C620" t="str">
            <v>Tornillo acero inoxidable con tuerca 1/2" x 2"</v>
          </cell>
          <cell r="D620" t="str">
            <v>UN</v>
          </cell>
          <cell r="E620"/>
          <cell r="F620">
            <v>4200</v>
          </cell>
        </row>
        <row r="621">
          <cell r="B621" t="str">
            <v>Mat619</v>
          </cell>
          <cell r="C621" t="str">
            <v>Tornillo Hexagonal 3/8x2"</v>
          </cell>
          <cell r="D621" t="str">
            <v>UN</v>
          </cell>
          <cell r="E621"/>
          <cell r="F621">
            <v>300</v>
          </cell>
        </row>
        <row r="622">
          <cell r="B622" t="str">
            <v>Mat620</v>
          </cell>
          <cell r="C622" t="str">
            <v>Tornillo metálico galvanizado 1/4" x 1" con arandela</v>
          </cell>
          <cell r="D622" t="str">
            <v>UN</v>
          </cell>
          <cell r="E622"/>
          <cell r="F622">
            <v>408</v>
          </cell>
        </row>
        <row r="623">
          <cell r="B623" t="str">
            <v>Mat621</v>
          </cell>
          <cell r="C623" t="str">
            <v>Transformador de distribución monofásico autoprotegido 5 KVA 13.2 / 0.24-0.12 KV</v>
          </cell>
          <cell r="D623" t="str">
            <v>UN</v>
          </cell>
          <cell r="E623"/>
          <cell r="F623"/>
        </row>
        <row r="624">
          <cell r="B624" t="str">
            <v>Mat622</v>
          </cell>
          <cell r="C624" t="str">
            <v>Transformador de distribución trifásico 1 MVA 15 / 0.48 KV</v>
          </cell>
          <cell r="D624" t="str">
            <v>UN</v>
          </cell>
          <cell r="E624"/>
          <cell r="F624">
            <v>126000000</v>
          </cell>
        </row>
        <row r="625">
          <cell r="B625" t="str">
            <v>Mat623</v>
          </cell>
          <cell r="C625" t="str">
            <v>Tubo cerrado señalización y protección de retenidas 25 mm</v>
          </cell>
          <cell r="D625" t="str">
            <v>UN</v>
          </cell>
          <cell r="E625"/>
          <cell r="F625">
            <v>13914</v>
          </cell>
        </row>
        <row r="626">
          <cell r="B626" t="str">
            <v>Mat624</v>
          </cell>
          <cell r="C626" t="str">
            <v>Tubo cerrado señalización y protección de retenidas 32 mm</v>
          </cell>
          <cell r="D626" t="str">
            <v>UN</v>
          </cell>
          <cell r="E626"/>
          <cell r="F626">
            <v>16514</v>
          </cell>
        </row>
        <row r="627">
          <cell r="B627" t="str">
            <v>Mat625</v>
          </cell>
          <cell r="C627" t="str">
            <v>Tubo Conduit galvanizado IMC 1 1/2"  X 3 MTS</v>
          </cell>
          <cell r="D627" t="str">
            <v>UN</v>
          </cell>
          <cell r="E627"/>
          <cell r="F627">
            <v>137000</v>
          </cell>
        </row>
        <row r="628">
          <cell r="B628" t="str">
            <v>Mat626</v>
          </cell>
          <cell r="C628" t="str">
            <v>Tubo Conduit galvanizado EMT  1/2" X 3 MTS</v>
          </cell>
          <cell r="D628" t="str">
            <v>ML</v>
          </cell>
          <cell r="E628"/>
          <cell r="F628">
            <v>77052.304999999993</v>
          </cell>
        </row>
        <row r="629">
          <cell r="B629" t="str">
            <v>Mat627</v>
          </cell>
          <cell r="C629" t="str">
            <v>Tubo Conduit galvanizado EMT  3/4" X 3 MTS</v>
          </cell>
          <cell r="D629" t="str">
            <v>ML</v>
          </cell>
          <cell r="E629"/>
          <cell r="F629">
            <v>11066</v>
          </cell>
        </row>
        <row r="630">
          <cell r="B630" t="str">
            <v>Mat628</v>
          </cell>
          <cell r="C630" t="str">
            <v>Tubo Conduit galvanizado EMT  3/4" X 3 MTS</v>
          </cell>
          <cell r="D630" t="str">
            <v>ML</v>
          </cell>
          <cell r="E630"/>
          <cell r="F630">
            <v>18787</v>
          </cell>
        </row>
        <row r="631">
          <cell r="B631" t="str">
            <v>Mat629</v>
          </cell>
          <cell r="C631" t="str">
            <v>Tubo de gres vitrificado F 12" x 50 cm con tapa</v>
          </cell>
          <cell r="D631" t="str">
            <v>UN</v>
          </cell>
          <cell r="E631"/>
          <cell r="F631">
            <v>95173</v>
          </cell>
        </row>
        <row r="632">
          <cell r="B632" t="str">
            <v>Mat630</v>
          </cell>
          <cell r="C632" t="str">
            <v>Tubo porta fusible expulsión 15 KV 100 A</v>
          </cell>
          <cell r="D632" t="str">
            <v>UN</v>
          </cell>
          <cell r="E632"/>
          <cell r="F632">
            <v>116858</v>
          </cell>
        </row>
        <row r="633">
          <cell r="B633" t="str">
            <v>Mat631</v>
          </cell>
          <cell r="C633" t="str">
            <v>Tubo de 6" TDP con todos los accesorios para su correcta instalación</v>
          </cell>
          <cell r="D633" t="str">
            <v>UN</v>
          </cell>
          <cell r="E633"/>
          <cell r="F633">
            <v>32466.666666666668</v>
          </cell>
        </row>
        <row r="634">
          <cell r="B634" t="str">
            <v>Mat632</v>
          </cell>
          <cell r="C634" t="str">
            <v>Tuerca de ojo acero galvanizado 5/8"</v>
          </cell>
          <cell r="D634" t="str">
            <v>UN</v>
          </cell>
          <cell r="E634"/>
          <cell r="F634">
            <v>8450</v>
          </cell>
        </row>
        <row r="635">
          <cell r="B635" t="str">
            <v>Mat633</v>
          </cell>
          <cell r="C635" t="str">
            <v xml:space="preserve">Tuerca de ojo alargado de 5/8" </v>
          </cell>
          <cell r="D635" t="str">
            <v>UN</v>
          </cell>
          <cell r="E635"/>
          <cell r="F635">
            <v>14500</v>
          </cell>
        </row>
        <row r="636">
          <cell r="B636" t="str">
            <v>Mat634</v>
          </cell>
          <cell r="C636" t="str">
            <v>Unión Conduit PVC SCH 40 3/4"</v>
          </cell>
          <cell r="D636" t="str">
            <v>UN</v>
          </cell>
          <cell r="E636"/>
          <cell r="F636">
            <v>1900</v>
          </cell>
        </row>
        <row r="637">
          <cell r="B637" t="str">
            <v>Mat635</v>
          </cell>
          <cell r="C637" t="str">
            <v>Varilla Cu 2.4m x5/8"</v>
          </cell>
          <cell r="D637"/>
          <cell r="E637"/>
          <cell r="F637">
            <v>163417</v>
          </cell>
        </row>
        <row r="638">
          <cell r="B638" t="str">
            <v>Mat636</v>
          </cell>
          <cell r="C638" t="str">
            <v>Varilla anclaje de ojo con tuerca de 3/4" x 8'</v>
          </cell>
          <cell r="D638" t="str">
            <v>UN</v>
          </cell>
          <cell r="E638"/>
          <cell r="F638">
            <v>56959</v>
          </cell>
        </row>
        <row r="639">
          <cell r="B639" t="str">
            <v>Mat637</v>
          </cell>
          <cell r="C639" t="str">
            <v>Varilla de Anclaje con ojo. Diámetro 16 mm longitud de 1,8 m</v>
          </cell>
          <cell r="D639" t="str">
            <v>UN</v>
          </cell>
          <cell r="E639"/>
          <cell r="F639">
            <v>36529</v>
          </cell>
        </row>
        <row r="640">
          <cell r="B640" t="str">
            <v>Mat638</v>
          </cell>
          <cell r="C640" t="str">
            <v xml:space="preserve">Varilla encauchetada 12,7mm x 2,40 m </v>
          </cell>
          <cell r="D640" t="str">
            <v>UN</v>
          </cell>
          <cell r="E640"/>
          <cell r="F640">
            <v>43787.360000000001</v>
          </cell>
        </row>
        <row r="641">
          <cell r="B641" t="str">
            <v>Mat639</v>
          </cell>
          <cell r="C641" t="str">
            <v>Vigueta de anclaje. f'c=2500psi. Fs=1400 k/cm2</v>
          </cell>
          <cell r="D641" t="str">
            <v>UN</v>
          </cell>
          <cell r="E641"/>
          <cell r="F641">
            <v>11304</v>
          </cell>
        </row>
        <row r="642">
          <cell r="B642" t="str">
            <v>Mat640</v>
          </cell>
          <cell r="C642" t="str">
            <v xml:space="preserve">Vigueta de concreto </v>
          </cell>
          <cell r="D642" t="str">
            <v>UN</v>
          </cell>
          <cell r="E642"/>
          <cell r="F642">
            <v>30000</v>
          </cell>
        </row>
        <row r="643">
          <cell r="B643" t="str">
            <v>Mat641</v>
          </cell>
          <cell r="C643" t="str">
            <v>Abrazadera metálica galvanizada doble ala 3/4"</v>
          </cell>
          <cell r="D643" t="str">
            <v>UN</v>
          </cell>
          <cell r="E643"/>
          <cell r="F643">
            <v>383</v>
          </cell>
        </row>
        <row r="644">
          <cell r="B644" t="str">
            <v>Mat642</v>
          </cell>
          <cell r="C644" t="str">
            <v>Abrazadera metálica galvanizada doble ala 1"</v>
          </cell>
          <cell r="D644" t="str">
            <v>UN</v>
          </cell>
          <cell r="E644"/>
          <cell r="F644">
            <v>537.5</v>
          </cell>
        </row>
        <row r="645">
          <cell r="B645" t="str">
            <v>Mat643</v>
          </cell>
          <cell r="C645" t="str">
            <v>Abrazadera metálica galvanizada doble ala 2"</v>
          </cell>
          <cell r="D645" t="str">
            <v>UN</v>
          </cell>
          <cell r="E645"/>
          <cell r="F645">
            <v>1100</v>
          </cell>
        </row>
        <row r="646">
          <cell r="B646" t="str">
            <v>Mat644</v>
          </cell>
          <cell r="C646" t="str">
            <v>Abrazadera metálica galvanizada doble ala 3"</v>
          </cell>
          <cell r="D646" t="str">
            <v>UN</v>
          </cell>
          <cell r="E646"/>
          <cell r="F646">
            <v>1100</v>
          </cell>
        </row>
        <row r="647">
          <cell r="B647" t="str">
            <v>Mat645</v>
          </cell>
          <cell r="C647" t="str">
            <v>Abrazadera plástica de 40 cm</v>
          </cell>
          <cell r="D647" t="str">
            <v>UN</v>
          </cell>
          <cell r="E647"/>
          <cell r="F647">
            <v>1100</v>
          </cell>
        </row>
        <row r="648">
          <cell r="B648" t="str">
            <v>Mat646</v>
          </cell>
          <cell r="C648" t="str">
            <v xml:space="preserve">Acero de refuerzo 420 MPa </v>
          </cell>
          <cell r="D648" t="str">
            <v>kg</v>
          </cell>
          <cell r="E648"/>
          <cell r="F648">
            <v>3854</v>
          </cell>
        </row>
        <row r="649">
          <cell r="B649" t="str">
            <v>Mat647</v>
          </cell>
          <cell r="C649" t="str">
            <v>Accesorios de fijación</v>
          </cell>
          <cell r="D649" t="str">
            <v>UN</v>
          </cell>
          <cell r="E649"/>
          <cell r="F649">
            <v>11900</v>
          </cell>
        </row>
        <row r="650">
          <cell r="B650" t="str">
            <v>Mat648</v>
          </cell>
          <cell r="C650" t="str">
            <v>Administrador de datos</v>
          </cell>
          <cell r="D650" t="str">
            <v>UN</v>
          </cell>
          <cell r="E650"/>
          <cell r="F650">
            <v>5089635</v>
          </cell>
        </row>
        <row r="651">
          <cell r="B651" t="str">
            <v>Mat649</v>
          </cell>
          <cell r="C651" t="str">
            <v>Administrador de inversores direccionales</v>
          </cell>
          <cell r="D651" t="str">
            <v>UN</v>
          </cell>
          <cell r="E651"/>
          <cell r="F651">
            <v>9793440</v>
          </cell>
        </row>
        <row r="652">
          <cell r="B652" t="str">
            <v>Mat650</v>
          </cell>
          <cell r="C652" t="str">
            <v>Aislante borne batería</v>
          </cell>
          <cell r="D652" t="str">
            <v>UN</v>
          </cell>
          <cell r="E652"/>
          <cell r="F652">
            <v>50899</v>
          </cell>
        </row>
        <row r="653">
          <cell r="B653" t="str">
            <v>Mat651</v>
          </cell>
          <cell r="C653" t="str">
            <v>Alambre negro recocido calibre 17</v>
          </cell>
          <cell r="D653" t="str">
            <v>KG</v>
          </cell>
          <cell r="E653"/>
          <cell r="F653">
            <v>10910.5</v>
          </cell>
        </row>
        <row r="654">
          <cell r="B654" t="str">
            <v>Mat652</v>
          </cell>
          <cell r="C654" t="str">
            <v>Analizador de redes 3φ - 400V - 5A - 60Hz - clase 1</v>
          </cell>
          <cell r="D654" t="str">
            <v>UN</v>
          </cell>
          <cell r="E654"/>
          <cell r="F654">
            <v>2135700</v>
          </cell>
        </row>
        <row r="655">
          <cell r="B655" t="str">
            <v>Mat653</v>
          </cell>
          <cell r="C655" t="str">
            <v>Analizador de redes 3φ - 800V - 5A - 60Hz - clase 1</v>
          </cell>
          <cell r="D655" t="str">
            <v>UN</v>
          </cell>
          <cell r="E655"/>
          <cell r="F655">
            <v>2135700</v>
          </cell>
        </row>
        <row r="656">
          <cell r="B656" t="str">
            <v>Mat654</v>
          </cell>
          <cell r="C656" t="str">
            <v>Barraje de derivación premoldeado 15 KV 4 Vías - 200 A</v>
          </cell>
          <cell r="D656" t="str">
            <v>UN</v>
          </cell>
          <cell r="E656"/>
          <cell r="F656">
            <v>2675350</v>
          </cell>
        </row>
        <row r="657">
          <cell r="B657" t="str">
            <v>Mat655</v>
          </cell>
          <cell r="C657" t="str">
            <v>Barraje de derivación premoldeado BT sumergible 500 A - 8 puestos</v>
          </cell>
          <cell r="D657" t="str">
            <v>UN</v>
          </cell>
          <cell r="E657"/>
          <cell r="F657">
            <v>358242.5</v>
          </cell>
        </row>
        <row r="658">
          <cell r="B658" t="str">
            <v>Mat656</v>
          </cell>
          <cell r="C658" t="str">
            <v>Barraje de puesta a tierra principal TMGB, ref. GB4B0632TPI-1, incluye soportes para fijación a pared.</v>
          </cell>
          <cell r="D658" t="str">
            <v>UN</v>
          </cell>
          <cell r="E658"/>
          <cell r="F658">
            <v>280000</v>
          </cell>
        </row>
        <row r="659">
          <cell r="B659" t="str">
            <v>Mat657</v>
          </cell>
          <cell r="C659" t="str">
            <v>Batería de ión - litio tipo fosfato de hierro (LiFePO4) de ciclo profundo de 150 Ah - 24 VDC - 3650 ciclos hasta el 80% DOD, con BMS integrado</v>
          </cell>
          <cell r="D659" t="str">
            <v>UN</v>
          </cell>
          <cell r="E659"/>
          <cell r="F659">
            <v>5755550</v>
          </cell>
        </row>
        <row r="660">
          <cell r="B660" t="str">
            <v>Mat658</v>
          </cell>
          <cell r="C660" t="str">
            <v>Batería de ión - litio tipo fosfato de hierro (LiFePO4) de ciclo profundo de 200 Ah - 24 VDC - 3650 ciclos hasta el 80% DOD, con BMS integrado</v>
          </cell>
          <cell r="D660" t="str">
            <v>UN</v>
          </cell>
          <cell r="E660"/>
          <cell r="F660">
            <v>7747650</v>
          </cell>
        </row>
        <row r="661">
          <cell r="B661" t="str">
            <v>Mat659</v>
          </cell>
          <cell r="C661" t="str">
            <v>Batería de LiFePO4 6.1 kWh - 48V - 120 Ah, 6000 ciclos con DOD 80%, incluido BMS</v>
          </cell>
          <cell r="D661" t="str">
            <v>UN</v>
          </cell>
          <cell r="E661"/>
          <cell r="F661">
            <v>7992500</v>
          </cell>
        </row>
        <row r="662">
          <cell r="B662" t="str">
            <v>Mat660</v>
          </cell>
          <cell r="C662" t="str">
            <v xml:space="preserve">Batería de LiFePO4  de ciclo profundo de 161 kWh  - 280 Ah - 768Vdc, 6000 ciclos con DOD 80%, con BMS integrado, incluye rack metálico de soporte, </v>
          </cell>
          <cell r="D662" t="str">
            <v>UN</v>
          </cell>
          <cell r="E662"/>
          <cell r="F662">
            <v>154440000</v>
          </cell>
        </row>
        <row r="663">
          <cell r="B663" t="str">
            <v>Mat661</v>
          </cell>
          <cell r="C663" t="str">
            <v>Bombillo LED 18 W - 120 V</v>
          </cell>
          <cell r="D663" t="str">
            <v>UN</v>
          </cell>
          <cell r="E663"/>
          <cell r="F663">
            <v>11567</v>
          </cell>
        </row>
        <row r="664">
          <cell r="B664" t="str">
            <v>Mat662</v>
          </cell>
          <cell r="C664" t="str">
            <v>Borna terminal bimetálica Nº 4 AWG</v>
          </cell>
          <cell r="D664" t="str">
            <v>UN</v>
          </cell>
          <cell r="E664"/>
          <cell r="F664">
            <v>8979.5</v>
          </cell>
        </row>
        <row r="665">
          <cell r="B665" t="str">
            <v>Mat663</v>
          </cell>
          <cell r="C665" t="str">
            <v>Borna terminal bimetálica Nº 2 AWG</v>
          </cell>
          <cell r="D665" t="str">
            <v>UN</v>
          </cell>
          <cell r="E665"/>
          <cell r="F665">
            <v>6801.5</v>
          </cell>
        </row>
        <row r="666">
          <cell r="B666" t="str">
            <v>Mat664</v>
          </cell>
          <cell r="C666" t="str">
            <v>Borna terminal bimetálica Nº 1/0 AWG</v>
          </cell>
          <cell r="D666" t="str">
            <v>UN</v>
          </cell>
          <cell r="E666"/>
          <cell r="F666">
            <v>8785</v>
          </cell>
        </row>
        <row r="667">
          <cell r="B667" t="str">
            <v>Mat665</v>
          </cell>
          <cell r="C667" t="str">
            <v>Borna terminal bimetálica Nº 2/0 AWG</v>
          </cell>
          <cell r="D667" t="str">
            <v>UN</v>
          </cell>
          <cell r="E667"/>
          <cell r="F667">
            <v>7450</v>
          </cell>
        </row>
        <row r="668">
          <cell r="B668" t="str">
            <v>Mat666</v>
          </cell>
          <cell r="C668" t="str">
            <v>Borna terminal bimetálica Nº 4/0 AWG</v>
          </cell>
          <cell r="D668" t="str">
            <v>UN</v>
          </cell>
          <cell r="E668"/>
          <cell r="F668">
            <v>11650</v>
          </cell>
        </row>
        <row r="669">
          <cell r="B669" t="str">
            <v>Mat667</v>
          </cell>
          <cell r="C669" t="str">
            <v>Borna terminal bimetálica 250 MCM</v>
          </cell>
          <cell r="D669" t="str">
            <v>UN</v>
          </cell>
          <cell r="E669"/>
          <cell r="F669">
            <v>11650</v>
          </cell>
        </row>
        <row r="670">
          <cell r="B670" t="str">
            <v>Mat668</v>
          </cell>
          <cell r="C670" t="str">
            <v>Borna terminal bimetálica 500 MCM</v>
          </cell>
          <cell r="D670" t="str">
            <v>UN</v>
          </cell>
          <cell r="E670"/>
          <cell r="F670">
            <v>42150</v>
          </cell>
        </row>
        <row r="671">
          <cell r="B671" t="str">
            <v>Mat669</v>
          </cell>
          <cell r="C671" t="str">
            <v>Borna para ponchar varios calibres y terminales</v>
          </cell>
          <cell r="D671" t="str">
            <v>UN</v>
          </cell>
          <cell r="E671"/>
          <cell r="F671">
            <v>2111</v>
          </cell>
        </row>
        <row r="672">
          <cell r="B672" t="str">
            <v>Mat670</v>
          </cell>
          <cell r="C672" t="str">
            <v>Bota 6"</v>
          </cell>
          <cell r="D672" t="str">
            <v>UN</v>
          </cell>
          <cell r="E672"/>
          <cell r="F672">
            <v>30000</v>
          </cell>
        </row>
        <row r="673">
          <cell r="B673" t="str">
            <v>Mat671</v>
          </cell>
          <cell r="C673" t="str">
            <v>Brazo metálico galvanizado en caliente de 1.5 m</v>
          </cell>
          <cell r="D673" t="str">
            <v>UN</v>
          </cell>
          <cell r="E673"/>
          <cell r="F673">
            <v>275900</v>
          </cell>
        </row>
        <row r="674">
          <cell r="B674" t="str">
            <v>Mat672</v>
          </cell>
          <cell r="C674" t="str">
            <v>Cable de aluminio aislado 100% XLPE 15 KV - 90°C No. 1/0 AWG</v>
          </cell>
          <cell r="D674" t="str">
            <v>ML</v>
          </cell>
          <cell r="E674"/>
          <cell r="F674">
            <v>26032</v>
          </cell>
        </row>
        <row r="675">
          <cell r="B675" t="str">
            <v>Mat673</v>
          </cell>
          <cell r="C675" t="str">
            <v>Cable de aluminio aislado 600 V - 90°C No. 2 AWG</v>
          </cell>
          <cell r="D675" t="str">
            <v>ML</v>
          </cell>
          <cell r="E675"/>
          <cell r="F675">
            <v>5590</v>
          </cell>
        </row>
        <row r="676">
          <cell r="B676" t="str">
            <v>Mat674</v>
          </cell>
          <cell r="C676" t="str">
            <v>Cable de aluminio aislado 600 V - 90°C No. 6 AWG</v>
          </cell>
          <cell r="D676" t="str">
            <v>ML</v>
          </cell>
          <cell r="E676"/>
          <cell r="F676">
            <v>2985</v>
          </cell>
        </row>
        <row r="677">
          <cell r="B677" t="str">
            <v>Mat675</v>
          </cell>
          <cell r="C677" t="str">
            <v>Cable de aluminio aislado 600 V - 90°C No. 1/0 AWG</v>
          </cell>
          <cell r="D677" t="str">
            <v>ML</v>
          </cell>
          <cell r="E677"/>
          <cell r="F677">
            <v>8815</v>
          </cell>
        </row>
        <row r="678">
          <cell r="B678" t="str">
            <v>Mat676</v>
          </cell>
          <cell r="C678" t="str">
            <v>Cable de aluminio aislado 600 V - 90°C No. 2/0 AWG</v>
          </cell>
          <cell r="D678" t="str">
            <v>ML</v>
          </cell>
          <cell r="E678"/>
          <cell r="F678">
            <v>11019</v>
          </cell>
        </row>
        <row r="679">
          <cell r="B679" t="str">
            <v>Mat677</v>
          </cell>
          <cell r="C679" t="str">
            <v>Cable de aluminio aislado 600 V - 90°C No. 4/0 AWG</v>
          </cell>
          <cell r="D679" t="str">
            <v>ML</v>
          </cell>
          <cell r="E679"/>
          <cell r="F679">
            <v>13100</v>
          </cell>
        </row>
        <row r="680">
          <cell r="B680" t="str">
            <v>Mat678</v>
          </cell>
          <cell r="C680" t="str">
            <v>Cable de aluminio aislado 600 V - 90°C 500 MCM</v>
          </cell>
          <cell r="D680" t="str">
            <v>ML</v>
          </cell>
          <cell r="E680"/>
          <cell r="F680">
            <v>29850</v>
          </cell>
        </row>
        <row r="681">
          <cell r="B681" t="str">
            <v>Mat679</v>
          </cell>
          <cell r="C681" t="str">
            <v>Cable de aluminio antifraude (con neutro concéntrico) 2 x No. 6 AWG</v>
          </cell>
          <cell r="D681" t="str">
            <v>ML</v>
          </cell>
          <cell r="E681"/>
          <cell r="F681">
            <v>8826.5</v>
          </cell>
        </row>
        <row r="682">
          <cell r="B682" t="str">
            <v>Mat680</v>
          </cell>
          <cell r="C682" t="str">
            <v>Cable de cobre para batería aislado 1000 V Nº 2/0 AWG</v>
          </cell>
          <cell r="D682" t="str">
            <v>ML</v>
          </cell>
          <cell r="E682"/>
          <cell r="F682">
            <v>52800</v>
          </cell>
        </row>
        <row r="683">
          <cell r="B683" t="str">
            <v>Mat681</v>
          </cell>
          <cell r="C683" t="str">
            <v>Cable de cobre aislado THHN 600 V Nº 12 AWG</v>
          </cell>
          <cell r="D683" t="str">
            <v>ML</v>
          </cell>
          <cell r="E683"/>
          <cell r="F683">
            <v>2688</v>
          </cell>
        </row>
        <row r="684">
          <cell r="B684" t="str">
            <v>Mat682</v>
          </cell>
          <cell r="C684" t="str">
            <v>Cable de cobre aislado THHN 600 V Nº 10 AWG</v>
          </cell>
          <cell r="D684" t="str">
            <v>ML</v>
          </cell>
          <cell r="E684"/>
          <cell r="F684">
            <v>4300</v>
          </cell>
        </row>
        <row r="685">
          <cell r="B685" t="str">
            <v>Mat683</v>
          </cell>
          <cell r="C685" t="str">
            <v>Cable de cobre aislado THHN 600 V Nº 1/0 AWG</v>
          </cell>
          <cell r="D685" t="str">
            <v>ML</v>
          </cell>
          <cell r="E685"/>
          <cell r="F685">
            <v>42476</v>
          </cell>
        </row>
        <row r="686">
          <cell r="B686" t="str">
            <v>Mat684</v>
          </cell>
          <cell r="C686" t="str">
            <v>Cable de cobre aislado THHN 600 V Nº 6 AWG</v>
          </cell>
          <cell r="D686" t="str">
            <v>ML</v>
          </cell>
          <cell r="E686"/>
          <cell r="F686">
            <v>10784</v>
          </cell>
        </row>
        <row r="687">
          <cell r="B687" t="str">
            <v>Mat685</v>
          </cell>
          <cell r="C687" t="str">
            <v>Cable de cobre aislado THHN 600 V Nº 8 AWG</v>
          </cell>
          <cell r="D687" t="str">
            <v>ML</v>
          </cell>
          <cell r="E687"/>
          <cell r="F687">
            <v>7009</v>
          </cell>
        </row>
        <row r="688">
          <cell r="B688" t="str">
            <v>Mat686</v>
          </cell>
          <cell r="C688" t="str">
            <v>Cable de Acometida antifraude XL/PVC 600 V 90° Nº 2x8+8 AWG</v>
          </cell>
          <cell r="D688" t="str">
            <v>ML</v>
          </cell>
          <cell r="E688"/>
          <cell r="F688">
            <v>18445</v>
          </cell>
        </row>
        <row r="689">
          <cell r="B689" t="str">
            <v>Mat687</v>
          </cell>
          <cell r="C689" t="str">
            <v>Cable de Acometida antifraude XL/PVC 600 V 90° Nº 3x8+8 AWG</v>
          </cell>
          <cell r="D689" t="str">
            <v>ML</v>
          </cell>
          <cell r="E689"/>
          <cell r="F689">
            <v>27192</v>
          </cell>
        </row>
        <row r="690">
          <cell r="B690" t="str">
            <v>Mat688</v>
          </cell>
          <cell r="C690" t="str">
            <v>Cable de cobre aislado THHN 600 V Nº 4 AWG</v>
          </cell>
          <cell r="D690" t="str">
            <v>ML</v>
          </cell>
          <cell r="E690"/>
          <cell r="F690">
            <v>17516</v>
          </cell>
        </row>
        <row r="691">
          <cell r="B691" t="str">
            <v>Mat689</v>
          </cell>
          <cell r="C691" t="str">
            <v>Cable de cobre aislado THHN 600 V Nº 2 AWG</v>
          </cell>
          <cell r="D691" t="str">
            <v>ML</v>
          </cell>
          <cell r="E691"/>
          <cell r="F691">
            <v>26329</v>
          </cell>
        </row>
        <row r="692">
          <cell r="B692" t="str">
            <v>Mat690</v>
          </cell>
          <cell r="C692" t="str">
            <v>Cable de cobre aislado THHN 600 V Nº 2/0 AWG</v>
          </cell>
          <cell r="D692" t="str">
            <v>ML</v>
          </cell>
          <cell r="E692"/>
          <cell r="F692">
            <v>53866</v>
          </cell>
        </row>
        <row r="693">
          <cell r="B693" t="str">
            <v>Mat691</v>
          </cell>
          <cell r="C693" t="str">
            <v>Cable de cobre aislado THHN 600 V Nº 3/0 AWG</v>
          </cell>
          <cell r="D693" t="str">
            <v>ML</v>
          </cell>
          <cell r="E693"/>
          <cell r="F693">
            <v>70287</v>
          </cell>
        </row>
        <row r="694">
          <cell r="B694" t="str">
            <v>Mat692</v>
          </cell>
          <cell r="C694" t="str">
            <v>Cable de cobre aislado THHN 600 V Nº 4/0 AWG</v>
          </cell>
          <cell r="D694" t="str">
            <v>ML</v>
          </cell>
          <cell r="E694"/>
          <cell r="F694">
            <v>84647</v>
          </cell>
        </row>
        <row r="695">
          <cell r="B695" t="str">
            <v>Mat693</v>
          </cell>
          <cell r="C695" t="str">
            <v>Cable de cobre aislado THHN 600 V Nº 250 AWG</v>
          </cell>
          <cell r="D695" t="str">
            <v>ML</v>
          </cell>
          <cell r="E695"/>
          <cell r="F695">
            <v>99643</v>
          </cell>
        </row>
        <row r="696">
          <cell r="B696" t="str">
            <v>Mat694</v>
          </cell>
          <cell r="C696" t="str">
            <v>Cable de cobre aislado THHN 600 V Nº 350 AWG</v>
          </cell>
          <cell r="D696" t="str">
            <v>ML</v>
          </cell>
          <cell r="E696"/>
          <cell r="F696">
            <v>143444</v>
          </cell>
        </row>
        <row r="697">
          <cell r="B697" t="str">
            <v>Mat695</v>
          </cell>
          <cell r="C697" t="str">
            <v>Cable de cobre aislado THHN 600 V Nº 500 AWG</v>
          </cell>
          <cell r="D697" t="str">
            <v>ML</v>
          </cell>
          <cell r="E697"/>
          <cell r="F697">
            <v>203746</v>
          </cell>
        </row>
        <row r="698">
          <cell r="B698" t="str">
            <v>Mat696</v>
          </cell>
          <cell r="C698" t="str">
            <v>Cable de cobre encauchetado aislado 600 V 2xNº 8 AWG</v>
          </cell>
          <cell r="D698" t="str">
            <v>ML</v>
          </cell>
          <cell r="E698"/>
          <cell r="F698">
            <v>15550</v>
          </cell>
        </row>
        <row r="699">
          <cell r="B699" t="str">
            <v>Mat697</v>
          </cell>
          <cell r="C699" t="str">
            <v>Cable de cobre desnudo Nº 8</v>
          </cell>
          <cell r="D699" t="str">
            <v>ML</v>
          </cell>
          <cell r="E699"/>
          <cell r="F699">
            <v>6509</v>
          </cell>
        </row>
        <row r="700">
          <cell r="B700" t="str">
            <v>Mat698</v>
          </cell>
          <cell r="C700" t="str">
            <v>Cable de cobre desnudo Nº 4</v>
          </cell>
          <cell r="D700" t="str">
            <v>ML</v>
          </cell>
          <cell r="E700"/>
          <cell r="F700">
            <v>13350</v>
          </cell>
        </row>
        <row r="701">
          <cell r="B701" t="str">
            <v>Mat699</v>
          </cell>
          <cell r="C701" t="str">
            <v>Cable de cobre desnudo Nº 6</v>
          </cell>
          <cell r="D701" t="str">
            <v>ML</v>
          </cell>
          <cell r="E701"/>
          <cell r="F701">
            <v>10000</v>
          </cell>
        </row>
        <row r="702">
          <cell r="B702" t="str">
            <v>Mat700</v>
          </cell>
          <cell r="C702" t="str">
            <v>Cable de cobre desnudo Nº 1/0</v>
          </cell>
          <cell r="D702" t="str">
            <v>ML</v>
          </cell>
          <cell r="E702"/>
          <cell r="F702">
            <v>15000</v>
          </cell>
        </row>
        <row r="703">
          <cell r="B703" t="str">
            <v>Mat701</v>
          </cell>
          <cell r="C703" t="str">
            <v>Cable de cobre desnudo Nº 2/0</v>
          </cell>
          <cell r="D703" t="str">
            <v>ML</v>
          </cell>
          <cell r="E703"/>
          <cell r="F703">
            <v>43600</v>
          </cell>
        </row>
        <row r="704">
          <cell r="B704" t="str">
            <v>Mat702</v>
          </cell>
          <cell r="C704" t="str">
            <v>Cable de cobre fotovoltaico aislado 2000 V Nº 12 AWG</v>
          </cell>
          <cell r="D704" t="str">
            <v>ML</v>
          </cell>
          <cell r="E704"/>
          <cell r="F704">
            <v>4600</v>
          </cell>
        </row>
        <row r="705">
          <cell r="B705" t="str">
            <v>Mat703</v>
          </cell>
          <cell r="C705" t="str">
            <v>Cable Cu solar XLPE 6mm 1kV 120 °C</v>
          </cell>
          <cell r="D705" t="str">
            <v>ML</v>
          </cell>
          <cell r="E705"/>
          <cell r="F705">
            <v>6100</v>
          </cell>
        </row>
        <row r="706">
          <cell r="B706" t="str">
            <v>Mat704</v>
          </cell>
          <cell r="C706" t="str">
            <v>Cable Cu solar XLPE 6mm 1.5kV 120 °C</v>
          </cell>
          <cell r="D706" t="str">
            <v>ML</v>
          </cell>
          <cell r="E706"/>
          <cell r="F706">
            <v>6100</v>
          </cell>
        </row>
        <row r="707">
          <cell r="B707" t="str">
            <v>Mat705</v>
          </cell>
          <cell r="C707" t="str">
            <v>Cable VE.Direct / VE.Can 1.8m</v>
          </cell>
          <cell r="D707" t="str">
            <v>ML</v>
          </cell>
          <cell r="E707"/>
          <cell r="F707">
            <v>104939</v>
          </cell>
        </row>
        <row r="708">
          <cell r="B708" t="str">
            <v>Mat706</v>
          </cell>
          <cell r="C708" t="str">
            <v>Cable Cu CENTELFLEX 1000V 350 KCMIL</v>
          </cell>
          <cell r="D708" t="str">
            <v>ML</v>
          </cell>
          <cell r="E708"/>
          <cell r="F708">
            <v>165944</v>
          </cell>
        </row>
        <row r="709">
          <cell r="B709" t="str">
            <v>Mat707</v>
          </cell>
          <cell r="C709" t="str">
            <v>Cable Cu CENTELFLEX 1000V 8 AWG</v>
          </cell>
          <cell r="D709" t="str">
            <v>ML</v>
          </cell>
          <cell r="E709"/>
          <cell r="F709">
            <v>65000</v>
          </cell>
        </row>
        <row r="710">
          <cell r="B710" t="str">
            <v>Mat708</v>
          </cell>
          <cell r="C710" t="str">
            <v>Cable Cu CENTELFLEX 1000V 4 AWG</v>
          </cell>
          <cell r="D710" t="str">
            <v>ML</v>
          </cell>
          <cell r="E710"/>
          <cell r="F710">
            <v>75000</v>
          </cell>
        </row>
        <row r="711">
          <cell r="B711" t="str">
            <v>Mat709</v>
          </cell>
          <cell r="C711" t="str">
            <v>Cable Cu CENTELFLEX 1000V 2 AWG</v>
          </cell>
          <cell r="D711" t="str">
            <v>ML</v>
          </cell>
          <cell r="E711"/>
          <cell r="F711">
            <v>33923</v>
          </cell>
        </row>
        <row r="712">
          <cell r="B712" t="str">
            <v>Mat710</v>
          </cell>
          <cell r="C712" t="str">
            <v>Cable Cu CENTELFLEX 1000V 1/0 AWG</v>
          </cell>
          <cell r="D712" t="str">
            <v>ML</v>
          </cell>
          <cell r="E712"/>
          <cell r="F712">
            <v>80000</v>
          </cell>
        </row>
        <row r="713">
          <cell r="B713" t="str">
            <v>Mat711</v>
          </cell>
          <cell r="C713" t="str">
            <v>Cable Cu CENTELFLEX 1000V 2/0 AWG</v>
          </cell>
          <cell r="D713" t="str">
            <v>ML</v>
          </cell>
          <cell r="E713"/>
          <cell r="F713">
            <v>82000</v>
          </cell>
        </row>
        <row r="714">
          <cell r="B714" t="str">
            <v>Mat712</v>
          </cell>
          <cell r="C714" t="str">
            <v>Cable Cu CENTELFLEX 1000V 3/0 AWG</v>
          </cell>
          <cell r="D714" t="str">
            <v>ML</v>
          </cell>
          <cell r="E714"/>
          <cell r="F714">
            <v>83000</v>
          </cell>
        </row>
        <row r="715">
          <cell r="B715" t="str">
            <v>Mat713</v>
          </cell>
          <cell r="C715" t="str">
            <v>Cable Cu CENTELFLEX 1000V 4/0 AWG</v>
          </cell>
          <cell r="D715" t="str">
            <v>ML</v>
          </cell>
          <cell r="E715"/>
          <cell r="F715">
            <v>101243</v>
          </cell>
        </row>
        <row r="716">
          <cell r="B716" t="str">
            <v>Mat714</v>
          </cell>
          <cell r="C716" t="str">
            <v>Cable Cu CENTELFLEX 1000V 500 KCMIL</v>
          </cell>
          <cell r="D716" t="str">
            <v>ML</v>
          </cell>
          <cell r="E716"/>
          <cell r="F716">
            <v>240699</v>
          </cell>
        </row>
        <row r="717">
          <cell r="B717" t="str">
            <v>Mat715</v>
          </cell>
          <cell r="C717" t="str">
            <v>Cable Cu CENTELFLEX 1000V 250 KCMIL</v>
          </cell>
          <cell r="D717" t="str">
            <v>ML</v>
          </cell>
          <cell r="E717"/>
          <cell r="F717">
            <v>119148</v>
          </cell>
        </row>
        <row r="718">
          <cell r="B718" t="str">
            <v>Mat716</v>
          </cell>
          <cell r="C718" t="str">
            <v>Cable Cu CENTELFLEX 1000V 1000 KCMIL</v>
          </cell>
          <cell r="D718" t="str">
            <v>ML</v>
          </cell>
          <cell r="E718"/>
          <cell r="F718">
            <v>360000</v>
          </cell>
        </row>
        <row r="719">
          <cell r="B719" t="str">
            <v>Mat717</v>
          </cell>
          <cell r="C719" t="str">
            <v>Cable tipo encauchetado  3x8 AWG MULTIFLEX CT 600V</v>
          </cell>
          <cell r="D719" t="str">
            <v>ML</v>
          </cell>
          <cell r="E719"/>
          <cell r="F719">
            <v>28367</v>
          </cell>
        </row>
        <row r="720">
          <cell r="B720" t="str">
            <v>Mat718</v>
          </cell>
          <cell r="C720" t="str">
            <v>Cable tipo encauchetado  2x8 AWG MULTIFLEX CT 600V</v>
          </cell>
          <cell r="D720" t="str">
            <v>ML</v>
          </cell>
          <cell r="E720"/>
          <cell r="F720">
            <v>19847</v>
          </cell>
        </row>
        <row r="721">
          <cell r="B721" t="str">
            <v>Mat719</v>
          </cell>
          <cell r="C721" t="str">
            <v>Cable Aluminio 1/0 AWG DESNUDO</v>
          </cell>
          <cell r="D721" t="str">
            <v>ML</v>
          </cell>
          <cell r="E721"/>
          <cell r="F721">
            <v>4100</v>
          </cell>
        </row>
        <row r="722">
          <cell r="B722" t="str">
            <v>Mat720</v>
          </cell>
          <cell r="C722" t="str">
            <v>Cable de comunicaciones ethernet categoría 6</v>
          </cell>
          <cell r="D722" t="str">
            <v>ML</v>
          </cell>
          <cell r="E722"/>
          <cell r="F722">
            <v>2218</v>
          </cell>
        </row>
        <row r="723">
          <cell r="B723" t="str">
            <v>Mat721</v>
          </cell>
          <cell r="C723" t="str">
            <v>Cable UTP Cat5E</v>
          </cell>
          <cell r="D723" t="str">
            <v>ML</v>
          </cell>
          <cell r="E723"/>
          <cell r="F723">
            <v>1684</v>
          </cell>
        </row>
        <row r="724">
          <cell r="B724" t="str">
            <v>Mat722</v>
          </cell>
          <cell r="C724" t="str">
            <v>Cable UTP Cat6</v>
          </cell>
          <cell r="D724" t="str">
            <v>ML</v>
          </cell>
          <cell r="E724"/>
          <cell r="F724">
            <v>2481.5</v>
          </cell>
        </row>
        <row r="725">
          <cell r="B725" t="str">
            <v>Mat723</v>
          </cell>
          <cell r="C725" t="str">
            <v>Cable coaxial y antena para externa para interperie</v>
          </cell>
          <cell r="D725" t="str">
            <v>ML</v>
          </cell>
          <cell r="E725"/>
          <cell r="F725">
            <v>111850</v>
          </cell>
        </row>
        <row r="726">
          <cell r="B726" t="str">
            <v>Mat724</v>
          </cell>
          <cell r="C726" t="str">
            <v>Cable Cu SGT 4 AWG</v>
          </cell>
          <cell r="D726" t="str">
            <v>ML</v>
          </cell>
          <cell r="E726"/>
          <cell r="F726">
            <v>26503</v>
          </cell>
        </row>
        <row r="727">
          <cell r="B727" t="str">
            <v>Mat725</v>
          </cell>
          <cell r="C727" t="str">
            <v>Caja policarbonato para medidor monofásico prepago con portabreaker</v>
          </cell>
          <cell r="D727" t="str">
            <v>UN</v>
          </cell>
          <cell r="E727"/>
          <cell r="F727">
            <v>73194</v>
          </cell>
        </row>
        <row r="728">
          <cell r="B728" t="str">
            <v>Mat726</v>
          </cell>
          <cell r="C728" t="str">
            <v>Caja de inspección 30 x 30 cms.</v>
          </cell>
          <cell r="D728" t="str">
            <v>UN</v>
          </cell>
          <cell r="E728"/>
          <cell r="F728">
            <v>116542.5</v>
          </cell>
        </row>
        <row r="729">
          <cell r="B729" t="str">
            <v>Mat727</v>
          </cell>
          <cell r="C729" t="str">
            <v>Caja metálica 2" x 4"</v>
          </cell>
          <cell r="D729" t="str">
            <v>UN</v>
          </cell>
          <cell r="E729"/>
          <cell r="F729">
            <v>2100</v>
          </cell>
        </row>
        <row r="730">
          <cell r="B730" t="str">
            <v>Mat728</v>
          </cell>
          <cell r="C730" t="str">
            <v>Caja metálica 4" x 4" con tapa lisa</v>
          </cell>
          <cell r="D730" t="str">
            <v>UN</v>
          </cell>
          <cell r="E730"/>
          <cell r="F730">
            <v>4450</v>
          </cell>
        </row>
        <row r="731">
          <cell r="B731" t="str">
            <v>Mat729</v>
          </cell>
          <cell r="C731" t="str">
            <v>Caja metálica octogonal</v>
          </cell>
          <cell r="D731" t="str">
            <v>UN</v>
          </cell>
          <cell r="E731"/>
          <cell r="F731">
            <v>2450</v>
          </cell>
        </row>
        <row r="732">
          <cell r="B732" t="str">
            <v>Mat730</v>
          </cell>
          <cell r="C732" t="str">
            <v>Caja PVC 2" x 4"</v>
          </cell>
          <cell r="D732" t="str">
            <v>UN</v>
          </cell>
          <cell r="E732"/>
          <cell r="F732">
            <v>1950</v>
          </cell>
        </row>
        <row r="733">
          <cell r="B733" t="str">
            <v>Mat731</v>
          </cell>
          <cell r="C733" t="str">
            <v>Caja PVC 4" x 4" con tapa lisa</v>
          </cell>
          <cell r="D733" t="str">
            <v>UN</v>
          </cell>
          <cell r="E733"/>
          <cell r="F733">
            <v>1879</v>
          </cell>
        </row>
        <row r="734">
          <cell r="B734" t="str">
            <v>Mat732</v>
          </cell>
          <cell r="C734" t="str">
            <v>Caja PVC octogonal</v>
          </cell>
          <cell r="D734" t="str">
            <v>UN</v>
          </cell>
          <cell r="E734"/>
          <cell r="F734">
            <v>1700</v>
          </cell>
        </row>
        <row r="735">
          <cell r="B735" t="str">
            <v>Mat733</v>
          </cell>
          <cell r="C735" t="str">
            <v>Caja de protección para albergue de equipos de monitoreo, con tapa frontal adecuada para instalación de pantalla de monitoreo</v>
          </cell>
          <cell r="D735" t="str">
            <v>UN</v>
          </cell>
          <cell r="E735"/>
          <cell r="F735">
            <v>71668</v>
          </cell>
        </row>
        <row r="736">
          <cell r="B736" t="str">
            <v>Mat734</v>
          </cell>
          <cell r="C736" t="str">
            <v>Cable coaxial y antena para externa para interperie</v>
          </cell>
          <cell r="D736" t="str">
            <v>UN</v>
          </cell>
          <cell r="E736"/>
          <cell r="F736">
            <v>111850</v>
          </cell>
        </row>
        <row r="737">
          <cell r="B737" t="str">
            <v>Mat735</v>
          </cell>
          <cell r="C737" t="str">
            <v>Campana conduit PVC 2"</v>
          </cell>
          <cell r="D737" t="str">
            <v>UN</v>
          </cell>
          <cell r="E737"/>
          <cell r="F737">
            <v>3450</v>
          </cell>
        </row>
        <row r="738">
          <cell r="B738" t="str">
            <v>Mat736</v>
          </cell>
          <cell r="C738" t="str">
            <v>Campana conduit PVC 3"</v>
          </cell>
          <cell r="D738" t="str">
            <v>UN</v>
          </cell>
          <cell r="E738"/>
          <cell r="F738">
            <v>5200</v>
          </cell>
        </row>
        <row r="739">
          <cell r="B739" t="str">
            <v>Mat737</v>
          </cell>
          <cell r="C739" t="str">
            <v>Campana conduit PVC 4"</v>
          </cell>
          <cell r="D739" t="str">
            <v>UN</v>
          </cell>
          <cell r="E739"/>
          <cell r="F739">
            <v>12856</v>
          </cell>
        </row>
        <row r="740">
          <cell r="B740" t="str">
            <v>Mat738</v>
          </cell>
          <cell r="C740" t="str">
            <v>Campana conduit PVC 6"</v>
          </cell>
          <cell r="D740" t="str">
            <v>UN</v>
          </cell>
          <cell r="E740"/>
          <cell r="F740">
            <v>18000</v>
          </cell>
        </row>
        <row r="741">
          <cell r="B741" t="str">
            <v>Mat739</v>
          </cell>
          <cell r="C741" t="str">
            <v>Celda de medida en MT 13.2 KV en lámina de acero inoxidable de 220 x 110 x 120 cm, uso exterior</v>
          </cell>
          <cell r="D741" t="str">
            <v>UN</v>
          </cell>
          <cell r="E741"/>
          <cell r="F741">
            <v>34111507</v>
          </cell>
        </row>
        <row r="742">
          <cell r="B742" t="str">
            <v>Mat740</v>
          </cell>
          <cell r="C742" t="str">
            <v xml:space="preserve">Celda de medida media tensión en aire - 17,5kV - 630V - 16kA - 1s, celda de medida con equipos de 190x110x120 cm. 17,5kV, 16kA, 1s, IP65, fabricada en lamina de acero CR galvanaizado calibre 12-14. pintura electrostática gofrada RAL 7035 certificada RETIE, Trafo de corriente - MT 17,5kV 15-30/5A Clae 0,2S 2,5VA Uso interior, Trafo de tensión MT 17,5kV 13200R3/120R3 Clase 0,5 25VA Uso interior, Modem para medidor enfora RS232. RS485 H20SERIES,ST 34 G - Medidor de energía electrónico conexión semidirecta e indirecta EA/R 1-(10)A Clase 0,5S VE, bornera tipo puente de tres elementos </v>
          </cell>
          <cell r="D742" t="str">
            <v>UN</v>
          </cell>
          <cell r="E742"/>
          <cell r="F742">
            <v>30158995</v>
          </cell>
        </row>
        <row r="743">
          <cell r="B743" t="str">
            <v>Mat741</v>
          </cell>
          <cell r="C743" t="str">
            <v>Tablero de media tensión 13200V con protecciones electricas, certificado retie, cableado de control y todos los accesorios necesarios para realizar la sincronización y/o paralelo (3) interruptores 15-30A, rele SEPAM incluye programación, coordinación de protecciones y ajuste. Adicionlamente 3 transformadores de potenciales, 3 transformadores de corriente y medidor actaris SL7000 Calibrado  por la ONAC, incluye caja bornera y todos los accesorios para su correcto funcionamiento  tipo exterior</v>
          </cell>
          <cell r="D743" t="str">
            <v>UN</v>
          </cell>
          <cell r="E743"/>
          <cell r="F743">
            <v>220000000</v>
          </cell>
        </row>
        <row r="744">
          <cell r="B744" t="str">
            <v>Mat742</v>
          </cell>
          <cell r="C744" t="str">
            <v>Celda modular de entrada o salida AGS 17,5kV</v>
          </cell>
          <cell r="D744" t="str">
            <v>UN</v>
          </cell>
          <cell r="E744"/>
          <cell r="F744">
            <v>10489601</v>
          </cell>
        </row>
        <row r="745">
          <cell r="B745" t="str">
            <v>Mat743</v>
          </cell>
          <cell r="C745" t="str">
            <v>Celda modular de remonte - AGR 17,5kV tipo exterior</v>
          </cell>
          <cell r="D745" t="str">
            <v>UN</v>
          </cell>
          <cell r="E745"/>
          <cell r="F745">
            <v>3027793</v>
          </cell>
        </row>
        <row r="746">
          <cell r="B746" t="str">
            <v>Mat744</v>
          </cell>
          <cell r="C746" t="str">
            <v>Celda modular de protección - AGP (con fusible tipo HH 80A) / 17,5kV tipo exterior</v>
          </cell>
          <cell r="D746" t="str">
            <v>UN</v>
          </cell>
          <cell r="E746"/>
          <cell r="F746">
            <v>14429467</v>
          </cell>
        </row>
        <row r="747">
          <cell r="B747" t="str">
            <v>Mat745</v>
          </cell>
          <cell r="C747" t="str">
            <v>Cinta acero inoxidable 19 mm (3/4")</v>
          </cell>
          <cell r="D747" t="str">
            <v>ML</v>
          </cell>
          <cell r="E747"/>
          <cell r="F747">
            <v>2382</v>
          </cell>
        </row>
        <row r="748">
          <cell r="B748" t="str">
            <v>Mat746</v>
          </cell>
          <cell r="C748" t="str">
            <v>Cinta plástica señal peligro (Amarillo y rojo)</v>
          </cell>
          <cell r="D748" t="str">
            <v>ML</v>
          </cell>
          <cell r="E748"/>
          <cell r="F748">
            <v>270.5</v>
          </cell>
        </row>
        <row r="749">
          <cell r="B749" t="str">
            <v>Mat747</v>
          </cell>
          <cell r="C749" t="str">
            <v>Computador estacionario</v>
          </cell>
          <cell r="D749" t="str">
            <v>UN</v>
          </cell>
          <cell r="E749"/>
          <cell r="F749">
            <v>9220909</v>
          </cell>
        </row>
        <row r="750">
          <cell r="B750" t="str">
            <v>Mat748</v>
          </cell>
          <cell r="C750" t="str">
            <v>Conector batería</v>
          </cell>
          <cell r="D750" t="str">
            <v>UN</v>
          </cell>
          <cell r="E750"/>
          <cell r="F750">
            <v>47128</v>
          </cell>
        </row>
        <row r="751">
          <cell r="B751" t="str">
            <v>Mat749</v>
          </cell>
          <cell r="C751" t="str">
            <v>Conectores MC4 (Par: macho y hembra)</v>
          </cell>
          <cell r="D751" t="str">
            <v>UN</v>
          </cell>
          <cell r="E751"/>
          <cell r="F751">
            <v>7619</v>
          </cell>
        </row>
        <row r="752">
          <cell r="B752" t="str">
            <v>Mat750</v>
          </cell>
          <cell r="C752" t="str">
            <v>Conector bimetálico sumergible No. 6</v>
          </cell>
          <cell r="D752" t="str">
            <v>UN</v>
          </cell>
          <cell r="E752"/>
          <cell r="F752">
            <v>4900</v>
          </cell>
        </row>
        <row r="753">
          <cell r="B753" t="str">
            <v>Mat751</v>
          </cell>
          <cell r="C753" t="str">
            <v>Conector tipo resorte Nº 12 AWG</v>
          </cell>
          <cell r="D753" t="str">
            <v>UN</v>
          </cell>
          <cell r="E753"/>
          <cell r="F753">
            <v>1200</v>
          </cell>
        </row>
        <row r="754">
          <cell r="B754" t="str">
            <v>Mat752</v>
          </cell>
          <cell r="C754" t="str">
            <v>Conector RJ45</v>
          </cell>
          <cell r="D754" t="str">
            <v>UN</v>
          </cell>
          <cell r="E754"/>
          <cell r="F754">
            <v>1904.5</v>
          </cell>
        </row>
        <row r="755">
          <cell r="B755" t="str">
            <v>Mat753</v>
          </cell>
          <cell r="C755" t="str">
            <v>Conector Patchcore RJ45 hembra</v>
          </cell>
          <cell r="D755" t="str">
            <v>UN</v>
          </cell>
          <cell r="E755"/>
          <cell r="F755">
            <v>9230</v>
          </cell>
        </row>
        <row r="756">
          <cell r="B756" t="str">
            <v>Mat754</v>
          </cell>
          <cell r="C756" t="str">
            <v>Coraza flexible Liquid Tight 1/2"</v>
          </cell>
          <cell r="D756" t="str">
            <v>UN</v>
          </cell>
          <cell r="E756"/>
          <cell r="F756">
            <v>5805</v>
          </cell>
        </row>
        <row r="757">
          <cell r="B757" t="str">
            <v>Mat755</v>
          </cell>
          <cell r="C757" t="str">
            <v>Coraza flexible Liquid Tight 1"</v>
          </cell>
          <cell r="D757" t="str">
            <v>UN</v>
          </cell>
          <cell r="E757"/>
          <cell r="F757">
            <v>10745</v>
          </cell>
        </row>
        <row r="758">
          <cell r="B758" t="str">
            <v>Mat756</v>
          </cell>
          <cell r="C758" t="str">
            <v>Conector recto coraza Liquid Tight 1/2"</v>
          </cell>
          <cell r="D758" t="str">
            <v>UN</v>
          </cell>
          <cell r="E758"/>
          <cell r="F758">
            <v>16346.5</v>
          </cell>
        </row>
        <row r="759">
          <cell r="B759" t="str">
            <v>Mat757</v>
          </cell>
          <cell r="C759" t="str">
            <v>Conector recto coraza Liquid Tight 1"</v>
          </cell>
          <cell r="D759" t="str">
            <v>UN</v>
          </cell>
          <cell r="E759"/>
          <cell r="F759">
            <v>5336.5</v>
          </cell>
        </row>
        <row r="760">
          <cell r="B760" t="str">
            <v>Mat758</v>
          </cell>
          <cell r="C760" t="str">
            <v>Controlador transferencia automática</v>
          </cell>
          <cell r="D760" t="str">
            <v>UN</v>
          </cell>
          <cell r="E760"/>
          <cell r="F760">
            <v>2312050</v>
          </cell>
        </row>
        <row r="761">
          <cell r="B761" t="str">
            <v>Mat759</v>
          </cell>
          <cell r="C761" t="str">
            <v>Curva conduit metalica EMT 3/4"</v>
          </cell>
          <cell r="D761" t="str">
            <v>UN</v>
          </cell>
          <cell r="E761"/>
          <cell r="F761">
            <v>1750</v>
          </cell>
        </row>
        <row r="762">
          <cell r="B762" t="str">
            <v>Mat760</v>
          </cell>
          <cell r="C762" t="str">
            <v>Curva conduit metalica EMT 3"</v>
          </cell>
          <cell r="D762" t="str">
            <v>UN</v>
          </cell>
          <cell r="E762"/>
          <cell r="F762">
            <v>1750</v>
          </cell>
        </row>
        <row r="763">
          <cell r="B763" t="str">
            <v>Mat761</v>
          </cell>
          <cell r="C763" t="str">
            <v>Curva conduit PVC 3/4"</v>
          </cell>
          <cell r="D763" t="str">
            <v>UN</v>
          </cell>
          <cell r="E763"/>
          <cell r="F763">
            <v>750</v>
          </cell>
        </row>
        <row r="764">
          <cell r="B764" t="str">
            <v>Mat762</v>
          </cell>
          <cell r="C764" t="str">
            <v>Curva conduit PVC 1"</v>
          </cell>
          <cell r="D764" t="str">
            <v>UN</v>
          </cell>
          <cell r="E764"/>
          <cell r="F764">
            <v>1050</v>
          </cell>
        </row>
        <row r="765">
          <cell r="B765" t="str">
            <v>Mat763</v>
          </cell>
          <cell r="C765" t="str">
            <v>Curva conduit PVC 1 1/2"</v>
          </cell>
          <cell r="D765" t="str">
            <v>UN</v>
          </cell>
          <cell r="E765"/>
          <cell r="F765">
            <v>1500</v>
          </cell>
        </row>
        <row r="766">
          <cell r="B766" t="str">
            <v>Mat764</v>
          </cell>
          <cell r="C766" t="str">
            <v>Curva conduit PVC 2"</v>
          </cell>
          <cell r="D766" t="str">
            <v>UN</v>
          </cell>
          <cell r="E766"/>
          <cell r="F766">
            <v>6047.5</v>
          </cell>
        </row>
        <row r="767">
          <cell r="B767" t="str">
            <v>Mat765</v>
          </cell>
          <cell r="C767" t="str">
            <v>Curva conduit PVC 3"</v>
          </cell>
          <cell r="D767" t="str">
            <v>UN</v>
          </cell>
          <cell r="E767"/>
          <cell r="F767">
            <v>11050</v>
          </cell>
        </row>
        <row r="768">
          <cell r="B768" t="str">
            <v>Mat766</v>
          </cell>
          <cell r="C768" t="str">
            <v>Curva conduit PVC 4"</v>
          </cell>
          <cell r="D768" t="str">
            <v>UN</v>
          </cell>
          <cell r="E768"/>
          <cell r="F768">
            <v>23300</v>
          </cell>
        </row>
        <row r="769">
          <cell r="B769" t="str">
            <v>Mat767</v>
          </cell>
          <cell r="C769" t="str">
            <v>Curva conduit PVC 6"</v>
          </cell>
          <cell r="D769" t="str">
            <v>UN</v>
          </cell>
          <cell r="E769"/>
          <cell r="F769">
            <v>46000</v>
          </cell>
        </row>
        <row r="770">
          <cell r="B770" t="str">
            <v>Mat768</v>
          </cell>
          <cell r="C770" t="str">
            <v>Curva conduit PVC SCH 40 3/4"</v>
          </cell>
          <cell r="D770" t="str">
            <v>UN</v>
          </cell>
          <cell r="E770"/>
          <cell r="F770">
            <v>1100</v>
          </cell>
        </row>
        <row r="771">
          <cell r="B771" t="str">
            <v>Mat769</v>
          </cell>
          <cell r="C771" t="str">
            <v>Curva conduit PVC SCH 40 1"</v>
          </cell>
          <cell r="D771" t="str">
            <v>UN</v>
          </cell>
          <cell r="E771"/>
          <cell r="F771">
            <v>1700</v>
          </cell>
        </row>
        <row r="772">
          <cell r="B772" t="str">
            <v>Mat770</v>
          </cell>
          <cell r="C772" t="str">
            <v>Curva conduit PVC SCH 40 1 1/2"</v>
          </cell>
          <cell r="D772" t="str">
            <v>UN</v>
          </cell>
          <cell r="E772"/>
          <cell r="F772">
            <v>4500</v>
          </cell>
        </row>
        <row r="773">
          <cell r="B773" t="str">
            <v>Mat771</v>
          </cell>
          <cell r="C773" t="str">
            <v>Curva conduit PVC SCH 40 2"</v>
          </cell>
          <cell r="D773" t="str">
            <v>UN</v>
          </cell>
          <cell r="E773"/>
          <cell r="F773">
            <v>11000</v>
          </cell>
        </row>
        <row r="774">
          <cell r="B774" t="str">
            <v>Mat772</v>
          </cell>
          <cell r="C774" t="str">
            <v>Curva conduit PVC SCH 40 3"</v>
          </cell>
          <cell r="D774" t="str">
            <v>UN</v>
          </cell>
          <cell r="E774"/>
          <cell r="F774">
            <v>29240</v>
          </cell>
        </row>
        <row r="775">
          <cell r="B775" t="str">
            <v>Mat773</v>
          </cell>
          <cell r="C775" t="str">
            <v>DPS 440 VAC - 40 KA</v>
          </cell>
          <cell r="D775" t="str">
            <v>UN</v>
          </cell>
          <cell r="E775"/>
          <cell r="F775">
            <v>2619050</v>
          </cell>
        </row>
        <row r="776">
          <cell r="B776" t="str">
            <v>Mat774</v>
          </cell>
          <cell r="C776" t="str">
            <v>DPS 500 VDC - 40 KA</v>
          </cell>
          <cell r="D776" t="str">
            <v>UN</v>
          </cell>
          <cell r="E776"/>
          <cell r="F776">
            <v>264090</v>
          </cell>
        </row>
        <row r="777">
          <cell r="B777" t="str">
            <v>Mat775</v>
          </cell>
          <cell r="C777" t="str">
            <v>DPS 1000 VDC - 40 KA</v>
          </cell>
          <cell r="D777" t="str">
            <v>UN</v>
          </cell>
          <cell r="E777"/>
          <cell r="F777">
            <v>213261.5</v>
          </cell>
        </row>
        <row r="778">
          <cell r="B778" t="str">
            <v>Mat776</v>
          </cell>
          <cell r="C778" t="str">
            <v xml:space="preserve">Demolición de capa de tierra </v>
          </cell>
          <cell r="D778" t="str">
            <v>M3</v>
          </cell>
          <cell r="E778"/>
          <cell r="F778">
            <v>150000</v>
          </cell>
        </row>
        <row r="779">
          <cell r="B779" t="str">
            <v>Mat777</v>
          </cell>
          <cell r="C779" t="str">
            <v xml:space="preserve">Reconstrucción de capa de tierra </v>
          </cell>
          <cell r="D779" t="str">
            <v>M3</v>
          </cell>
          <cell r="E779"/>
          <cell r="F779">
            <v>150000</v>
          </cell>
        </row>
        <row r="780">
          <cell r="B780" t="str">
            <v>Mat778</v>
          </cell>
          <cell r="C780" t="str">
            <v>Prueba y medición de resistencia de puesta a tierra</v>
          </cell>
          <cell r="D780" t="str">
            <v>UN</v>
          </cell>
          <cell r="E780"/>
          <cell r="F780">
            <v>2500000</v>
          </cell>
        </row>
        <row r="781">
          <cell r="B781" t="str">
            <v>Mat779</v>
          </cell>
          <cell r="C781" t="str">
            <v>Enrutador</v>
          </cell>
          <cell r="D781" t="str">
            <v>UN</v>
          </cell>
          <cell r="E781"/>
          <cell r="F781">
            <v>114800</v>
          </cell>
        </row>
        <row r="782">
          <cell r="B782" t="str">
            <v>Mat780</v>
          </cell>
          <cell r="C782" t="str">
            <v>Estación meteorológica</v>
          </cell>
          <cell r="D782" t="str">
            <v>UN</v>
          </cell>
          <cell r="E782"/>
          <cell r="F782">
            <v>3681648</v>
          </cell>
        </row>
        <row r="783">
          <cell r="B783" t="str">
            <v>Mat781</v>
          </cell>
          <cell r="C783" t="str">
            <v>Estructura en aluminio anodizado 6005-T6 para 54 paneles</v>
          </cell>
          <cell r="D783" t="str">
            <v>UN</v>
          </cell>
          <cell r="E783"/>
          <cell r="F783">
            <v>8292987</v>
          </cell>
        </row>
        <row r="784">
          <cell r="B784" t="str">
            <v>Mat782</v>
          </cell>
          <cell r="C784" t="str">
            <v>Equipo de monitorización compatible con inversor, controlador y batería, WiFi y/o Ethernet y bluetooth, con firmaware gratuito y plataforma abierta</v>
          </cell>
          <cell r="D784" t="str">
            <v>UN</v>
          </cell>
          <cell r="E784"/>
          <cell r="F784">
            <v>2110371</v>
          </cell>
        </row>
        <row r="785">
          <cell r="B785" t="str">
            <v>Mat783</v>
          </cell>
          <cell r="C785" t="str">
            <v>Exhosto F 8" x 10 m.</v>
          </cell>
          <cell r="D785" t="str">
            <v>UN</v>
          </cell>
          <cell r="E785"/>
          <cell r="F785">
            <v>2618000</v>
          </cell>
        </row>
        <row r="786">
          <cell r="B786" t="str">
            <v>Mat784</v>
          </cell>
          <cell r="C786" t="str">
            <v>Exhosto F 10" x 10 m.</v>
          </cell>
          <cell r="D786" t="str">
            <v>UN</v>
          </cell>
          <cell r="E786"/>
          <cell r="F786">
            <v>3010700</v>
          </cell>
        </row>
        <row r="787">
          <cell r="B787" t="str">
            <v>Mat785</v>
          </cell>
          <cell r="C787" t="str">
            <v>Filtro racor de agua</v>
          </cell>
          <cell r="D787" t="str">
            <v>UN</v>
          </cell>
          <cell r="E787"/>
          <cell r="F787">
            <v>438150</v>
          </cell>
        </row>
        <row r="788">
          <cell r="B788" t="str">
            <v>Mat786</v>
          </cell>
          <cell r="C788" t="str">
            <v>Formaleta madera</v>
          </cell>
          <cell r="D788" t="str">
            <v>UN</v>
          </cell>
          <cell r="E788"/>
          <cell r="F788">
            <v>30723</v>
          </cell>
        </row>
        <row r="789">
          <cell r="B789" t="str">
            <v>Mat787</v>
          </cell>
          <cell r="C789" t="str">
            <v>Fotocontrol 208 V</v>
          </cell>
          <cell r="D789" t="str">
            <v>UN</v>
          </cell>
          <cell r="E789"/>
          <cell r="F789">
            <v>21381</v>
          </cell>
        </row>
        <row r="790">
          <cell r="B790" t="str">
            <v>Mat788</v>
          </cell>
          <cell r="C790" t="str">
            <v>Gabinete de protecciones de inversores en lámina de acero inoxidable de 160 x 100 x 60 cm. - 1000 A - 10 circuitos, uso exterior</v>
          </cell>
          <cell r="D790" t="str">
            <v>UN</v>
          </cell>
          <cell r="E790"/>
          <cell r="F790">
            <v>3670380</v>
          </cell>
        </row>
        <row r="791">
          <cell r="B791" t="str">
            <v>Mat789</v>
          </cell>
          <cell r="C791" t="str">
            <v>Gabinete de sincronismo de tres (3) grupos electrógenos diésel en lámina de acero inoxidable de 220 x 100 x 80 cm - 2000 A, uso exterior</v>
          </cell>
          <cell r="D791" t="str">
            <v>UN</v>
          </cell>
          <cell r="E791"/>
          <cell r="F791">
            <v>4944684</v>
          </cell>
        </row>
        <row r="792">
          <cell r="B792" t="str">
            <v>Mat790</v>
          </cell>
          <cell r="C792" t="str">
            <v>Gabinete de sincronismo de tres (3) grupos electrógenos diésel en lámina de acero inoxidable de 220 x 100 x 80 cm - 4000 A, uso exterior</v>
          </cell>
          <cell r="D792" t="str">
            <v>UN</v>
          </cell>
          <cell r="E792"/>
          <cell r="F792">
            <v>13000000</v>
          </cell>
        </row>
        <row r="793">
          <cell r="B793" t="str">
            <v>Mat791</v>
          </cell>
          <cell r="C793" t="str">
            <v>Gabinete de transferencia automática en lámina de acero inoxidable de 220 x 80 x 80 cm. - 2000 A, uso exterior</v>
          </cell>
          <cell r="D793" t="str">
            <v>UN</v>
          </cell>
          <cell r="E793"/>
          <cell r="F793">
            <v>4373669</v>
          </cell>
        </row>
        <row r="794">
          <cell r="B794" t="str">
            <v>Mat792</v>
          </cell>
          <cell r="C794" t="str">
            <v>Gabinete metálico uso interior para albergar regulador, inversor, baterías, medidor prepago, protecciones y conexiones DC / AC de 100 x 80 x 30 cm.</v>
          </cell>
          <cell r="D794" t="str">
            <v>UN</v>
          </cell>
          <cell r="E794"/>
          <cell r="F794">
            <v>559580</v>
          </cell>
        </row>
        <row r="795">
          <cell r="B795" t="str">
            <v>Mat793</v>
          </cell>
          <cell r="C795" t="str">
            <v>Grupo electrógeno diésel con potencia "prime" de 320 KW (cosØ=0.8), 400 KVA, 3Ø, 3 x 220 / 380 V, 1800 RPM, 60 Hz, incluyendo cabina insonora, tanque con autonomía de 8 horas, arranque automático, cargador de batería</v>
          </cell>
          <cell r="D795" t="str">
            <v>UN</v>
          </cell>
          <cell r="E795"/>
          <cell r="F795">
            <v>290143000</v>
          </cell>
        </row>
        <row r="796">
          <cell r="B796" t="str">
            <v>Mat794</v>
          </cell>
          <cell r="C796" t="str">
            <v>Grupo electrógeno diésel con potencia "prime" de 640 KW (cosØ=0.8), 800 KVA, 3Ø, 3 x 220 / 380 V, 1800 RPM, 60 Hz, incluyendo cabina insonora, tanque con autonomía de 8 horas, arranque automático, cargador de batería</v>
          </cell>
          <cell r="D796" t="str">
            <v>UN</v>
          </cell>
          <cell r="E796"/>
          <cell r="F796">
            <v>584866000</v>
          </cell>
        </row>
        <row r="797">
          <cell r="B797" t="str">
            <v>Mat795</v>
          </cell>
          <cell r="C797" t="str">
            <v xml:space="preserve">Grapas tipo U para fijar varilla 5/8" grapa de doble ala </v>
          </cell>
          <cell r="D797" t="str">
            <v>UN</v>
          </cell>
          <cell r="E797"/>
          <cell r="F797">
            <v>5500</v>
          </cell>
        </row>
        <row r="798">
          <cell r="B798" t="str">
            <v>Mat796</v>
          </cell>
          <cell r="C798" t="str">
            <v>Grapas tipo U para fijar tubería de 1/2" grapa de doble ala</v>
          </cell>
          <cell r="D798" t="str">
            <v>UN</v>
          </cell>
          <cell r="E798"/>
          <cell r="F798">
            <v>7000</v>
          </cell>
        </row>
        <row r="799">
          <cell r="B799" t="str">
            <v>Mat797</v>
          </cell>
          <cell r="C799" t="str">
            <v xml:space="preserve">Conectores metálica de paso tipo intemperie de 25x25 cm para instalar conector bimetálico </v>
          </cell>
          <cell r="D799" t="str">
            <v>UN</v>
          </cell>
          <cell r="E799"/>
          <cell r="F799">
            <v>4000</v>
          </cell>
        </row>
        <row r="800">
          <cell r="B800" t="str">
            <v>Mat798</v>
          </cell>
          <cell r="C800" t="str">
            <v>Plano Asbuilt y coordinación de protecciones</v>
          </cell>
          <cell r="D800" t="str">
            <v>GL</v>
          </cell>
          <cell r="E800"/>
          <cell r="F800">
            <v>1500000</v>
          </cell>
        </row>
        <row r="801">
          <cell r="B801" t="str">
            <v>Mat799</v>
          </cell>
          <cell r="C801" t="str">
            <v>Hebilla acero inoxidable para cinta 19 mm (3/4")</v>
          </cell>
          <cell r="D801" t="str">
            <v>UN</v>
          </cell>
          <cell r="E801"/>
          <cell r="F801">
            <v>3176.5</v>
          </cell>
        </row>
        <row r="802">
          <cell r="B802" t="str">
            <v>Mat800</v>
          </cell>
          <cell r="C802" t="str">
            <v>Interruptor sencillo</v>
          </cell>
          <cell r="D802" t="str">
            <v>UN</v>
          </cell>
          <cell r="E802"/>
          <cell r="F802">
            <v>6146.5</v>
          </cell>
        </row>
        <row r="803">
          <cell r="B803" t="str">
            <v>Mat801</v>
          </cell>
          <cell r="C803" t="str">
            <v>Interruptor doble</v>
          </cell>
          <cell r="D803" t="str">
            <v>UN</v>
          </cell>
          <cell r="E803"/>
          <cell r="F803">
            <v>5500</v>
          </cell>
        </row>
        <row r="804">
          <cell r="B804" t="str">
            <v>Mat802</v>
          </cell>
          <cell r="C804" t="str">
            <v>Interruptor termomagnético enchufable 1 x 15 A, 120 VAC - 10 KA</v>
          </cell>
          <cell r="D804" t="str">
            <v>UN</v>
          </cell>
          <cell r="E804"/>
          <cell r="F804">
            <v>15497</v>
          </cell>
        </row>
        <row r="805">
          <cell r="B805" t="str">
            <v>Mat803</v>
          </cell>
          <cell r="C805" t="str">
            <v>Interruptor termomagnético tipo riel 1 x 16 A, 120 VAC - 10 KA</v>
          </cell>
          <cell r="D805" t="str">
            <v>UN</v>
          </cell>
          <cell r="E805"/>
          <cell r="F805">
            <v>25850</v>
          </cell>
        </row>
        <row r="806">
          <cell r="B806" t="str">
            <v>Mat804</v>
          </cell>
          <cell r="C806" t="str">
            <v>Interruptor termomagnético tipo riel 1 x 20 A, 120 VAC - 10 KA</v>
          </cell>
          <cell r="D806" t="str">
            <v>UN</v>
          </cell>
          <cell r="E806"/>
          <cell r="F806">
            <v>25850</v>
          </cell>
        </row>
        <row r="807">
          <cell r="B807" t="str">
            <v>Mat805</v>
          </cell>
          <cell r="C807" t="str">
            <v>Interruptor termomagnético tipo riel 1 x 32 A, 120 VAC - 10 KA</v>
          </cell>
          <cell r="D807" t="str">
            <v>UN</v>
          </cell>
          <cell r="E807"/>
          <cell r="F807">
            <v>34400</v>
          </cell>
        </row>
        <row r="808">
          <cell r="B808" t="str">
            <v>Mat806</v>
          </cell>
          <cell r="C808" t="str">
            <v>Interruptor termomagnético tipo riel 1 x 40 A, 120 VAC - 10 KA</v>
          </cell>
          <cell r="D808" t="str">
            <v>UN</v>
          </cell>
          <cell r="E808"/>
          <cell r="F808">
            <v>10900</v>
          </cell>
        </row>
        <row r="809">
          <cell r="B809" t="str">
            <v>Mat807</v>
          </cell>
          <cell r="C809" t="str">
            <v>Interruptor termomagnético 1 x 63 A, 120 VAC - 10 KA</v>
          </cell>
          <cell r="D809" t="str">
            <v>UN</v>
          </cell>
          <cell r="E809"/>
          <cell r="F809">
            <v>15763</v>
          </cell>
        </row>
        <row r="810">
          <cell r="B810" t="str">
            <v>Mat808</v>
          </cell>
          <cell r="C810" t="str">
            <v>Interruptor termomagnético tipo riel 2 x 16 A, 125 VDC - 10 KA</v>
          </cell>
          <cell r="D810" t="str">
            <v>UN</v>
          </cell>
          <cell r="E810"/>
          <cell r="F810">
            <v>49781.5</v>
          </cell>
        </row>
        <row r="811">
          <cell r="B811" t="str">
            <v>Mat809</v>
          </cell>
          <cell r="C811" t="str">
            <v>Interruptor termomagnético tipo riel 2 x 20 A, 208 Vac - 10 KA</v>
          </cell>
          <cell r="D811" t="str">
            <v>UN</v>
          </cell>
          <cell r="E811"/>
          <cell r="F811">
            <v>42100</v>
          </cell>
        </row>
        <row r="812">
          <cell r="B812" t="str">
            <v>Mat810</v>
          </cell>
          <cell r="C812" t="str">
            <v>Interruptor termomagnético tipo riel 2 x 16 A, 1000 VDC - 10 KA</v>
          </cell>
          <cell r="D812" t="str">
            <v>UN</v>
          </cell>
          <cell r="E812"/>
          <cell r="F812">
            <v>260491</v>
          </cell>
        </row>
        <row r="813">
          <cell r="B813" t="str">
            <v>Mat811</v>
          </cell>
          <cell r="C813" t="str">
            <v>Interruptor termomagnético tipo riel 2 x 40 A, 125 VDC - 10 KA</v>
          </cell>
          <cell r="D813" t="str">
            <v>UN</v>
          </cell>
          <cell r="E813"/>
          <cell r="F813">
            <v>94139</v>
          </cell>
        </row>
        <row r="814">
          <cell r="B814" t="str">
            <v>Mat812</v>
          </cell>
          <cell r="C814" t="str">
            <v>Interruptor termomagnético 2 x 125 A, 1000 VDC - 6 KA</v>
          </cell>
          <cell r="D814" t="str">
            <v>UN</v>
          </cell>
          <cell r="E814"/>
          <cell r="F814">
            <v>143750</v>
          </cell>
        </row>
        <row r="815">
          <cell r="B815" t="str">
            <v>Mat813</v>
          </cell>
          <cell r="C815" t="str">
            <v>Interruptor termomagnético tipo riel 2 x 16 A, 440 VAC - 10 KA</v>
          </cell>
          <cell r="D815" t="str">
            <v>UN</v>
          </cell>
          <cell r="E815"/>
          <cell r="F815">
            <v>61400</v>
          </cell>
        </row>
        <row r="816">
          <cell r="B816" t="str">
            <v>Mat814</v>
          </cell>
          <cell r="C816" t="str">
            <v>Interruptor termomagnético tipo riel 2 x 25 A, 240 VAC - 10 KA</v>
          </cell>
          <cell r="D816" t="str">
            <v>UN</v>
          </cell>
          <cell r="E816"/>
          <cell r="F816">
            <v>60450</v>
          </cell>
        </row>
        <row r="817">
          <cell r="B817" t="str">
            <v>Mat815</v>
          </cell>
          <cell r="C817" t="str">
            <v>Interruptor termomagnético tipo riel 2 x 30 A, 1000 VDC - 10 KA</v>
          </cell>
          <cell r="D817"/>
          <cell r="E817"/>
          <cell r="F817">
            <v>280000</v>
          </cell>
        </row>
        <row r="818">
          <cell r="B818" t="str">
            <v>Mat816</v>
          </cell>
          <cell r="C818" t="str">
            <v>Interruptor termomagnético tipo riel 2 x 20 A, 1000 VDC - 10 KA</v>
          </cell>
          <cell r="D818" t="str">
            <v>UN</v>
          </cell>
          <cell r="E818"/>
          <cell r="F818">
            <v>60450</v>
          </cell>
        </row>
        <row r="819">
          <cell r="B819" t="str">
            <v>Mat817</v>
          </cell>
          <cell r="C819" t="str">
            <v>Interruptor termomagnético 2 x 200 A, 1000 VDC - 10 KA</v>
          </cell>
          <cell r="D819" t="str">
            <v>UN</v>
          </cell>
          <cell r="E819"/>
          <cell r="F819">
            <v>1500000</v>
          </cell>
        </row>
        <row r="820">
          <cell r="B820" t="str">
            <v>Mat818</v>
          </cell>
          <cell r="C820" t="str">
            <v>Interruptor termomagnético 2 x 800 A, 1000 VDC - 10 KA</v>
          </cell>
          <cell r="D820" t="str">
            <v>UN</v>
          </cell>
          <cell r="E820"/>
          <cell r="F820">
            <v>2500000</v>
          </cell>
        </row>
        <row r="821">
          <cell r="B821" t="str">
            <v>Mat819</v>
          </cell>
          <cell r="C821" t="str">
            <v>Interruptor termomagnético 3 x 25 A, 440 VAC - 10 KA</v>
          </cell>
          <cell r="D821" t="str">
            <v>UN</v>
          </cell>
          <cell r="E821"/>
          <cell r="F821">
            <v>100000</v>
          </cell>
        </row>
        <row r="822">
          <cell r="B822" t="str">
            <v>Mat820</v>
          </cell>
          <cell r="C822" t="str">
            <v>Interruptor termomagnético 3 x 40 A, 208 VAC - 25 KA</v>
          </cell>
          <cell r="D822" t="str">
            <v>UN</v>
          </cell>
          <cell r="E822"/>
          <cell r="F822">
            <v>25550</v>
          </cell>
        </row>
        <row r="823">
          <cell r="B823" t="str">
            <v>Mat821</v>
          </cell>
          <cell r="C823" t="str">
            <v>Interruptor termomagnético 3 x 70 - 100 A, 440 VAC - 25 KA</v>
          </cell>
          <cell r="D823" t="str">
            <v>UN</v>
          </cell>
          <cell r="E823"/>
          <cell r="F823">
            <v>280000</v>
          </cell>
        </row>
        <row r="824">
          <cell r="B824" t="str">
            <v>Mat822</v>
          </cell>
          <cell r="C824" t="str">
            <v>Interruptor termomagnético 3 x 112 - 160 A, 440 VAC - 25 KA</v>
          </cell>
          <cell r="D824" t="str">
            <v>UN</v>
          </cell>
          <cell r="E824"/>
          <cell r="F824">
            <v>682000</v>
          </cell>
        </row>
        <row r="825">
          <cell r="B825" t="str">
            <v>Mat823</v>
          </cell>
          <cell r="C825" t="str">
            <v>Interruptor termomagnético 3 x 125 A, 208 VAC - 25 KA</v>
          </cell>
          <cell r="D825" t="str">
            <v>UN</v>
          </cell>
          <cell r="E825"/>
          <cell r="F825">
            <v>682000</v>
          </cell>
        </row>
        <row r="826">
          <cell r="B826" t="str">
            <v>Mat824</v>
          </cell>
          <cell r="C826" t="str">
            <v>Interruptor termomagnético 3 x 175 - 250 A, 800 VAC - 42 KA</v>
          </cell>
          <cell r="D826" t="str">
            <v>UN</v>
          </cell>
          <cell r="E826"/>
          <cell r="F826">
            <v>1168800</v>
          </cell>
        </row>
        <row r="827">
          <cell r="B827" t="str">
            <v>Mat825</v>
          </cell>
          <cell r="C827" t="str">
            <v>Interruptor termomagnético motorizado 3 x 560 - 800 A, 440 VAC - 25 KA</v>
          </cell>
          <cell r="D827" t="str">
            <v>UN</v>
          </cell>
          <cell r="E827"/>
          <cell r="F827">
            <v>4003956</v>
          </cell>
        </row>
        <row r="828">
          <cell r="B828" t="str">
            <v>Mat826</v>
          </cell>
          <cell r="C828" t="str">
            <v>Interruptor termomagnético motorizado 3 x 400 - 1000 A, 440 VAC - 25 KA</v>
          </cell>
          <cell r="D828" t="str">
            <v>UN</v>
          </cell>
          <cell r="E828"/>
          <cell r="F828">
            <v>761353</v>
          </cell>
        </row>
        <row r="829">
          <cell r="B829" t="str">
            <v>Mat827</v>
          </cell>
          <cell r="C829" t="str">
            <v>Interruptor termomagnético motorizado 3 x 640 - 1600 A, 440 VAC - 25 KA</v>
          </cell>
          <cell r="D829" t="str">
            <v>UN</v>
          </cell>
          <cell r="E829"/>
          <cell r="F829">
            <v>1549103</v>
          </cell>
        </row>
        <row r="830">
          <cell r="B830" t="str">
            <v>Mat828</v>
          </cell>
          <cell r="C830" t="str">
            <v>Interruptor termomagnético 3 x 1600 - 2000 A, 800 VAC - 42 KA</v>
          </cell>
          <cell r="D830" t="str">
            <v>UN</v>
          </cell>
          <cell r="E830"/>
          <cell r="F830">
            <v>2100000</v>
          </cell>
        </row>
        <row r="831">
          <cell r="B831" t="str">
            <v>Mat829</v>
          </cell>
          <cell r="C831" t="str">
            <v>Interruptor termomagnético 3 x 630 - 1200 A, 1000 VAC - 42 KA</v>
          </cell>
          <cell r="D831" t="str">
            <v>UN</v>
          </cell>
          <cell r="E831"/>
          <cell r="F831">
            <v>1500000</v>
          </cell>
        </row>
        <row r="832">
          <cell r="B832" t="str">
            <v>Mat830</v>
          </cell>
          <cell r="C832" t="str">
            <v>Interruptor termomagnético 3 x 170-250 A, 1000 VAC - 42 KA</v>
          </cell>
          <cell r="D832" t="str">
            <v>UN</v>
          </cell>
          <cell r="E832"/>
          <cell r="F832">
            <v>1000000</v>
          </cell>
        </row>
        <row r="833">
          <cell r="B833" t="str">
            <v>Mat831</v>
          </cell>
          <cell r="C833" t="str">
            <v>Interruptor termomagnético 3 x 500 - 1250 A, 440 VAC - 25 KA</v>
          </cell>
          <cell r="D833" t="str">
            <v>UN</v>
          </cell>
          <cell r="E833"/>
          <cell r="F833">
            <v>2100001</v>
          </cell>
        </row>
        <row r="834">
          <cell r="B834" t="str">
            <v>Mat832</v>
          </cell>
          <cell r="C834" t="str">
            <v>Interruptor termomagnético 3 x 4000 A, 800 VAC - 42 KA</v>
          </cell>
          <cell r="D834" t="str">
            <v>UN</v>
          </cell>
          <cell r="E834"/>
          <cell r="F834">
            <v>4000000</v>
          </cell>
        </row>
        <row r="835">
          <cell r="B835" t="str">
            <v>Mat833</v>
          </cell>
          <cell r="C835" t="str">
            <v>Inversor bidireccional cargador de baterías 3F de 75 KW, 575 - 1000 VDC / 380 VAC, 60 Hz, onda senoidal pura con display LCD</v>
          </cell>
          <cell r="D835" t="str">
            <v>UN</v>
          </cell>
          <cell r="E835"/>
          <cell r="F835">
            <v>45974603</v>
          </cell>
        </row>
        <row r="836">
          <cell r="B836" t="str">
            <v>Mat834</v>
          </cell>
          <cell r="C836" t="str">
            <v>Inversor enlazado a red 3F de 50 KW, control MPPT, 500 - 1000 VDC / 3 x 400 VAC, 60 Hz, onda senoidal pura con display LCD</v>
          </cell>
          <cell r="D836" t="str">
            <v>UN</v>
          </cell>
          <cell r="E836"/>
          <cell r="F836">
            <v>17387761</v>
          </cell>
        </row>
        <row r="837">
          <cell r="B837" t="str">
            <v>Mat835</v>
          </cell>
          <cell r="C837" t="str">
            <v>Inversor enlazado a red 3F de 330 KW, control MPPT, 500 - 1500 VDC / 3 x 800, 60Hz, onda senoidal pura con display LCD</v>
          </cell>
          <cell r="D837" t="str">
            <v>UN</v>
          </cell>
          <cell r="E837"/>
          <cell r="F837">
            <v>10624250</v>
          </cell>
        </row>
        <row r="838">
          <cell r="B838" t="str">
            <v>Mat836</v>
          </cell>
          <cell r="C838" t="str">
            <v>Inversor enlazado a red 3F de 36 KW, control MPPT, 200 - 1000 VDC / 3 x 480Vac, 60Hz, onda senoidal pura con display LCD</v>
          </cell>
          <cell r="D838" t="str">
            <v>UN</v>
          </cell>
          <cell r="E838"/>
          <cell r="F838">
            <v>10624250</v>
          </cell>
        </row>
        <row r="839">
          <cell r="B839" t="str">
            <v>Mat837</v>
          </cell>
          <cell r="C839" t="str">
            <v>Inversor "off-grid" de 1000 W, 24 VDC - 120 VAC, 60 Hz, onda senoidal pura con display LCD</v>
          </cell>
          <cell r="D839" t="str">
            <v>UN</v>
          </cell>
          <cell r="E839"/>
          <cell r="F839">
            <v>763168.5</v>
          </cell>
        </row>
        <row r="840">
          <cell r="B840" t="str">
            <v>Mat838</v>
          </cell>
          <cell r="C840" t="str">
            <v>Inversor All in one cargador de baterías 3F de 150 KW, 200 - 1000 VDC / 220 VAC, 60 Hz, onda senoidal pura con display LCD, eficiencia &gt;98%, debe garantizar protección y desconexión por bajo voltaje en la baterias tipo LiFePO4 incluído gabinete metálico Tipo interior</v>
          </cell>
          <cell r="D840" t="str">
            <v>UN</v>
          </cell>
          <cell r="E840"/>
          <cell r="F840">
            <v>30000000</v>
          </cell>
        </row>
        <row r="841">
          <cell r="B841" t="str">
            <v>Mat839</v>
          </cell>
          <cell r="C841" t="str">
            <v>Kit de transferencia automática con dos breakers motorizados de 3x640-1600 A, 440 V - 25 KA, enclavados eléctrica y mecánicamente</v>
          </cell>
          <cell r="D841" t="str">
            <v>UN</v>
          </cell>
          <cell r="E841"/>
          <cell r="F841">
            <v>19998500</v>
          </cell>
        </row>
        <row r="842">
          <cell r="B842" t="str">
            <v>Mat840</v>
          </cell>
          <cell r="C842" t="str">
            <v>Kit sistema de puesta a tierra en acero austenítico domiciliario</v>
          </cell>
          <cell r="D842" t="str">
            <v>UN</v>
          </cell>
          <cell r="E842"/>
          <cell r="F842">
            <v>228444</v>
          </cell>
        </row>
        <row r="843">
          <cell r="B843" t="str">
            <v>Mat841</v>
          </cell>
          <cell r="C843" t="str">
            <v>Lámpara LED de sobreponer de 60 x 60 cm. - 40 W - 120 V</v>
          </cell>
          <cell r="D843" t="str">
            <v>UN</v>
          </cell>
          <cell r="E843"/>
          <cell r="F843">
            <v>87900</v>
          </cell>
        </row>
        <row r="844">
          <cell r="B844" t="str">
            <v>Mat842</v>
          </cell>
          <cell r="C844" t="str">
            <v>Luminaria horizontal LED de 40 W - 208 V</v>
          </cell>
          <cell r="D844" t="str">
            <v>UN</v>
          </cell>
          <cell r="E844"/>
          <cell r="F844">
            <v>195000</v>
          </cell>
        </row>
        <row r="845">
          <cell r="B845" t="str">
            <v>Mat843</v>
          </cell>
          <cell r="C845" t="str">
            <v>Luminaria horizontal LED de 2x20 W - 120 V</v>
          </cell>
          <cell r="D845" t="str">
            <v>UN</v>
          </cell>
          <cell r="E845"/>
          <cell r="F845">
            <v>63900</v>
          </cell>
        </row>
        <row r="846">
          <cell r="B846" t="str">
            <v>Mat844</v>
          </cell>
          <cell r="C846" t="str">
            <v>Luminaria horizontal LED de 40 W - 120V emergencia</v>
          </cell>
          <cell r="D846" t="str">
            <v>UN</v>
          </cell>
          <cell r="E846"/>
          <cell r="F846">
            <v>60000</v>
          </cell>
        </row>
        <row r="847">
          <cell r="B847" t="str">
            <v>Mat845</v>
          </cell>
          <cell r="C847" t="str">
            <v>Medidor de energía Itron, modelo SL7000, clase 0.5S con borneras de prueba, incluyendo licencia para su lectura</v>
          </cell>
          <cell r="D847" t="str">
            <v>UN</v>
          </cell>
          <cell r="E847"/>
          <cell r="F847">
            <v>2562377</v>
          </cell>
        </row>
        <row r="848">
          <cell r="B848" t="str">
            <v>Mat846</v>
          </cell>
          <cell r="C848" t="str">
            <v>Medidor prepago monofásico bifilar 5 (80) A, 120 V, calibrado</v>
          </cell>
          <cell r="D848" t="str">
            <v>UN</v>
          </cell>
          <cell r="E848"/>
          <cell r="F848">
            <v>222800</v>
          </cell>
        </row>
        <row r="849">
          <cell r="B849" t="str">
            <v>Mat847</v>
          </cell>
          <cell r="C849" t="str">
            <v>Módulo solar fotovoltaico monocristalino de 400 Wp incluye caja de conexión IP67 con diodos de paso</v>
          </cell>
          <cell r="D849" t="str">
            <v>UN</v>
          </cell>
          <cell r="E849"/>
          <cell r="F849">
            <v>699350</v>
          </cell>
        </row>
        <row r="850">
          <cell r="B850" t="str">
            <v>Mat848</v>
          </cell>
          <cell r="C850" t="str">
            <v>Módulo solar fotovoltaico monocristalino de 500 Wp incluye caja de conexión IP67 con diodos de paso</v>
          </cell>
          <cell r="D850" t="str">
            <v>UN</v>
          </cell>
          <cell r="E850"/>
          <cell r="F850">
            <v>788468.5</v>
          </cell>
        </row>
        <row r="851">
          <cell r="B851" t="str">
            <v>Mat849</v>
          </cell>
          <cell r="C851" t="str">
            <v>Módulo solar fotovoltaico monocristalino de 670 Wp incluye caja de conexión IP67 con diodos de paso</v>
          </cell>
          <cell r="D851" t="str">
            <v>UN</v>
          </cell>
          <cell r="E851"/>
          <cell r="F851">
            <v>759000</v>
          </cell>
        </row>
        <row r="852">
          <cell r="B852" t="str">
            <v>Mat850</v>
          </cell>
          <cell r="C852" t="str">
            <v>Modem celular 3G y LTE 4G, con receptor GPS integrado</v>
          </cell>
          <cell r="D852" t="str">
            <v>UN</v>
          </cell>
          <cell r="E852"/>
          <cell r="F852">
            <v>1160455</v>
          </cell>
        </row>
        <row r="853">
          <cell r="B853" t="str">
            <v>Mat851</v>
          </cell>
          <cell r="C853" t="str">
            <v>Marcador tipo anillo ar2 (+, -, L, N,T) x 20 Piezas</v>
          </cell>
          <cell r="D853" t="str">
            <v>UN</v>
          </cell>
          <cell r="E853"/>
          <cell r="F853">
            <v>10705</v>
          </cell>
        </row>
        <row r="854">
          <cell r="B854" t="str">
            <v>Mat852</v>
          </cell>
          <cell r="C854" t="str">
            <v>Ojo de aluminio para acometida domiciliaria</v>
          </cell>
          <cell r="D854" t="str">
            <v>UN</v>
          </cell>
          <cell r="E854"/>
          <cell r="F854">
            <v>789</v>
          </cell>
        </row>
        <row r="855">
          <cell r="B855" t="str">
            <v>Mat853</v>
          </cell>
          <cell r="C855" t="str">
            <v>Perno expansivo en acero inoxidable de F 1 cm x 13 cm</v>
          </cell>
          <cell r="D855" t="str">
            <v>UN</v>
          </cell>
          <cell r="E855"/>
          <cell r="F855">
            <v>1734</v>
          </cell>
        </row>
        <row r="856">
          <cell r="B856" t="str">
            <v>Mat854</v>
          </cell>
          <cell r="C856" t="str">
            <v>Perno 7/16" con chazo</v>
          </cell>
          <cell r="D856" t="str">
            <v>UN</v>
          </cell>
          <cell r="E856"/>
          <cell r="F856">
            <v>1175</v>
          </cell>
        </row>
        <row r="857">
          <cell r="B857" t="str">
            <v>Mat855</v>
          </cell>
          <cell r="C857" t="str">
            <v>Pinza de anclaje acometida domiciliaria</v>
          </cell>
          <cell r="D857" t="str">
            <v>UN</v>
          </cell>
          <cell r="E857"/>
          <cell r="F857">
            <v>1272</v>
          </cell>
        </row>
        <row r="858">
          <cell r="B858" t="str">
            <v>Mat856</v>
          </cell>
          <cell r="C858" t="str">
            <v>Plafón de losa</v>
          </cell>
          <cell r="D858" t="str">
            <v>UN</v>
          </cell>
          <cell r="E858"/>
          <cell r="F858">
            <v>3080.5</v>
          </cell>
        </row>
        <row r="859">
          <cell r="B859" t="str">
            <v>Mat857</v>
          </cell>
          <cell r="C859" t="str">
            <v>Poste metálico redondo de diámetro 4" x 3 metros de altura y 3 mm de espesor, con marco superior fijo de soporte angular para 2 paneles y platina base de 25 x 25 cm x 9,5 mm espesor, galvanizado en caliente, incluye pernos de anclaje</v>
          </cell>
          <cell r="D859" t="str">
            <v>UN</v>
          </cell>
          <cell r="E859"/>
          <cell r="F859">
            <v>1338441</v>
          </cell>
        </row>
        <row r="860">
          <cell r="B860" t="str">
            <v>Mat858</v>
          </cell>
          <cell r="C860" t="str">
            <v>Poste reforzado en fibra de vidrio de 8 m x 510 Kgf.</v>
          </cell>
          <cell r="D860" t="str">
            <v>UN</v>
          </cell>
          <cell r="E860"/>
          <cell r="F860">
            <v>972584.5</v>
          </cell>
        </row>
        <row r="861">
          <cell r="B861" t="str">
            <v>Mat859</v>
          </cell>
          <cell r="C861" t="str">
            <v>Rack metálico galvanizado para soportar 30 baterías de LiFePO4 de 200 Ah - 25,6 V</v>
          </cell>
          <cell r="D861" t="str">
            <v>UN</v>
          </cell>
          <cell r="E861"/>
          <cell r="F861">
            <v>1368908</v>
          </cell>
        </row>
        <row r="862">
          <cell r="B862" t="str">
            <v>Mat860</v>
          </cell>
          <cell r="C862" t="str">
            <v>Regulador (Controlador) de carga MPPT de 24 VDC - 40 Amp. con display LCD, para batería de Ión - Litio tipo LiFePO4</v>
          </cell>
          <cell r="D862" t="str">
            <v>UN</v>
          </cell>
          <cell r="E862"/>
          <cell r="F862">
            <v>826237.5</v>
          </cell>
        </row>
        <row r="863">
          <cell r="B863" t="str">
            <v>Mat861</v>
          </cell>
          <cell r="C863" t="str">
            <v xml:space="preserve">Rack metálico galvanizado para soportar 30 baterias </v>
          </cell>
          <cell r="D863" t="str">
            <v>UN</v>
          </cell>
          <cell r="E863"/>
          <cell r="F863">
            <v>2000000</v>
          </cell>
        </row>
        <row r="864">
          <cell r="B864" t="str">
            <v>Mat862</v>
          </cell>
          <cell r="C864" t="str">
            <v>Seccionador trifásico bajo carga de 15 KV con fusibles de protección</v>
          </cell>
          <cell r="D864" t="str">
            <v>UN</v>
          </cell>
          <cell r="E864"/>
          <cell r="F864">
            <v>18452800</v>
          </cell>
        </row>
        <row r="865">
          <cell r="B865" t="str">
            <v>Mat863</v>
          </cell>
          <cell r="C865" t="str">
            <v>Sistema de gestión de recaudo y equipo de comunicación "on-line y off-line" para medición prepago</v>
          </cell>
          <cell r="D865" t="str">
            <v>UN</v>
          </cell>
          <cell r="E865"/>
          <cell r="F865">
            <v>98201</v>
          </cell>
        </row>
        <row r="866">
          <cell r="B866" t="str">
            <v>Mat864</v>
          </cell>
          <cell r="C866" t="str">
            <v>Sistema de control y monitoreo ESM - SCADA</v>
          </cell>
          <cell r="D866" t="str">
            <v>UN</v>
          </cell>
          <cell r="E866"/>
          <cell r="F866">
            <v>1000000</v>
          </cell>
        </row>
        <row r="867">
          <cell r="B867" t="str">
            <v>Mat865</v>
          </cell>
          <cell r="C867" t="str">
            <v>Soldadura exotermica 90 gr.</v>
          </cell>
          <cell r="D867" t="str">
            <v>UN</v>
          </cell>
          <cell r="E867"/>
          <cell r="F867">
            <v>26091</v>
          </cell>
        </row>
        <row r="868">
          <cell r="B868" t="str">
            <v>Mat866</v>
          </cell>
          <cell r="C868" t="str">
            <v>Soldadura exotermica 115 gr.</v>
          </cell>
          <cell r="D868" t="str">
            <v>UN</v>
          </cell>
          <cell r="E868"/>
          <cell r="F868">
            <v>19100</v>
          </cell>
        </row>
        <row r="869">
          <cell r="B869" t="str">
            <v>Mat867</v>
          </cell>
          <cell r="C869" t="str">
            <v xml:space="preserve">Soporte barraje </v>
          </cell>
          <cell r="D869" t="str">
            <v>UN</v>
          </cell>
          <cell r="E869"/>
          <cell r="F869">
            <v>5125</v>
          </cell>
        </row>
        <row r="870">
          <cell r="B870" t="str">
            <v>Mat868</v>
          </cell>
          <cell r="C870" t="str">
            <v>Suministro e instalación Bandeja tipo malla 300mmx60mm con Accesorios de conexión y fijación, y cable #6 de tierra.</v>
          </cell>
          <cell r="D870" t="str">
            <v>GL</v>
          </cell>
          <cell r="E870"/>
          <cell r="F870">
            <v>45000</v>
          </cell>
        </row>
        <row r="871">
          <cell r="B871" t="str">
            <v>Mat869</v>
          </cell>
          <cell r="C871" t="str">
            <v>Suministro e instalación Bandeja tipo malla 500mmx60mm con Accesorios de conexión y fijación, y cable #6 de tierra.</v>
          </cell>
          <cell r="D871" t="str">
            <v>GL</v>
          </cell>
          <cell r="E871"/>
          <cell r="F871">
            <v>60000</v>
          </cell>
        </row>
        <row r="872">
          <cell r="B872" t="str">
            <v>Mat870</v>
          </cell>
          <cell r="C872" t="str">
            <v>Suelo artificial para mejoramiento de resistividad a tierra (25 Kg)</v>
          </cell>
          <cell r="D872" t="str">
            <v>UN</v>
          </cell>
          <cell r="E872"/>
          <cell r="F872">
            <v>110000</v>
          </cell>
        </row>
        <row r="873">
          <cell r="B873" t="str">
            <v>Mat871</v>
          </cell>
          <cell r="C873" t="str">
            <v>Tablero de distribución 1Ø - 3H de 4 circuitos</v>
          </cell>
          <cell r="D873" t="str">
            <v>UN</v>
          </cell>
          <cell r="E873"/>
          <cell r="F873">
            <v>43408.5</v>
          </cell>
        </row>
        <row r="874">
          <cell r="B874" t="str">
            <v>Mat872</v>
          </cell>
          <cell r="C874" t="str">
            <v>Tablero de distribución 1Ø - 3H de 12 circuitos</v>
          </cell>
          <cell r="D874" t="str">
            <v>UN</v>
          </cell>
          <cell r="E874"/>
          <cell r="F874">
            <v>92000</v>
          </cell>
        </row>
        <row r="875">
          <cell r="B875" t="str">
            <v>Mat873</v>
          </cell>
          <cell r="C875" t="str">
            <v>Tablero de distribución 3Ø - 3H de 24 circuitos incluye totalizador</v>
          </cell>
          <cell r="D875" t="str">
            <v>UN</v>
          </cell>
          <cell r="E875"/>
          <cell r="F875">
            <v>250000</v>
          </cell>
        </row>
        <row r="876">
          <cell r="B876" t="str">
            <v>Mat874</v>
          </cell>
          <cell r="C876" t="str">
            <v>Tablero metálico en acero inoxidable de 30 x 20 x 16 cm, uso exterior</v>
          </cell>
          <cell r="D876" t="str">
            <v>UN</v>
          </cell>
          <cell r="E876"/>
          <cell r="F876">
            <v>384911.66666666669</v>
          </cell>
        </row>
        <row r="877">
          <cell r="B877" t="str">
            <v>Mat875</v>
          </cell>
          <cell r="C877" t="str">
            <v>Tablero metálico en acero inoxidable de 50 x 40 x 20 cm, uso exterior</v>
          </cell>
          <cell r="D877" t="str">
            <v>UN</v>
          </cell>
          <cell r="E877"/>
          <cell r="F877">
            <v>1275000</v>
          </cell>
        </row>
        <row r="878">
          <cell r="B878" t="str">
            <v>Mat876</v>
          </cell>
          <cell r="C878" t="str">
            <v>Tablero metálico en acero inoxidable de 100 x 50 x 20 cm, uso exterior</v>
          </cell>
          <cell r="D878" t="str">
            <v>UN</v>
          </cell>
          <cell r="E878"/>
          <cell r="F878">
            <v>1366096</v>
          </cell>
        </row>
        <row r="879">
          <cell r="B879" t="str">
            <v>Mat877</v>
          </cell>
          <cell r="C879" t="str">
            <v>Gabinete de protecciones de inversores en lámina de acero inoxidable de 160 x 100 x 60 cm. - 1500 A - 10 circuitos, uso exterior</v>
          </cell>
          <cell r="D879" t="str">
            <v>UN</v>
          </cell>
          <cell r="E879"/>
          <cell r="F879">
            <v>70000000</v>
          </cell>
        </row>
        <row r="880">
          <cell r="B880" t="str">
            <v>Mat878</v>
          </cell>
          <cell r="C880" t="str">
            <v>Tablero autosoportado TGIR IP43 fabricado en lámina de acero CR galvanizado calibre 14-16. Pintura electrostática polyester gofrada RAL 7035, Analizador de redes Multimeter and Network Analysers M1M 30 MODBUS, TC VENTANA 125A/5A 480V CL0,5S calibrado BLOX, materiales de control para analizador de redes, transformador de control 1F 250 VA primario 480V secundario 220V, Incluye DPS e interruptor para el DPS, (1) interruptor caja moldeada E2,2S/E9 125A Ekip Dip LSIG 3p FHR Icu:65kA 480V con unidad de disparo eléctrónica, (2) interruptor de caja moldeada 3x44-63A, 3p, 480V Ics:25kA, materiales para el control para sincronización y secuencia de control, barraje trifásico tetrafilar desnudo en cobre, capacidad de cortocircuito de 25kA, barraje de cobre desnudo para neutro/tierra, flanches de conexión entrada y salida</v>
          </cell>
          <cell r="D880" t="str">
            <v>UN</v>
          </cell>
          <cell r="E880"/>
          <cell r="F880">
            <v>28000000</v>
          </cell>
        </row>
        <row r="881">
          <cell r="B881" t="str">
            <v>Mat879</v>
          </cell>
          <cell r="C881" t="str">
            <v>Tablero autosoportado TPBB IP43 fabricado en lámina de acero CR galvanizado calibre 14-16. Pintura electrostática polyester gofrada RAL 7035, (2) interruptor de caja moldeada 3x320A, 3p, 1000Vdc Ics:25kA, materiales para el control para sincronización y secuencia de control, barraje trifásico tetrafilar desnudo en cobre, capacidad de cortocircuito de 35kA, barraje de cobre desnudo para neutro/tierra, flanches de conexión entrada y salida</v>
          </cell>
          <cell r="D881" t="str">
            <v>UN</v>
          </cell>
          <cell r="E881"/>
          <cell r="F881">
            <v>25000000</v>
          </cell>
        </row>
        <row r="882">
          <cell r="B882" t="str">
            <v>Mat880</v>
          </cell>
          <cell r="C882" t="str">
            <v>Tablero autosoportado TP IP43 fabricado en lámina de acero CR galvanizado calibre 14-16. Pintura electrostática polyester gofrada RAL 7035,  incluye DPS I+ II con interruptor. (1) interruptor caja moldeada 87-125A, 480V, Dip LSIG 3P, Icu:25kA unidad de diparo electrónica,(1) interruptor caja moldeada 112-160A, 480V, Dip LSIG 3P, Icu:25kA unidad de diparo electrónica, (1) interruptor de caja moldeada 3x56-80A, 3P, 480V Ics:25kA, materiales para el control para sincronización y secuencia de control,barraje trifásico tetrafilar desnudo en cobre, capacidad de cortocircuito de 25kA, barraje de cobre desnudo para neutro/tierra, flanches de conexión entrada y salida</v>
          </cell>
          <cell r="D882" t="str">
            <v>UN</v>
          </cell>
          <cell r="E882"/>
          <cell r="F882">
            <v>45000000</v>
          </cell>
        </row>
        <row r="883">
          <cell r="B883" t="str">
            <v>Mat881</v>
          </cell>
          <cell r="C883" t="str">
            <v>Tablero autosoportado IP43 fabricado en lámina de Acero CR galvanizado calibre 14-16. Pintura electrostática polyester gofrada RAL 7035, Incluye transformador trifásico baja baja 45KVA - 480V/208-120V, incluye DPS barraje de cobre desnudo para Neutro/Tierra, flanches de conexión entrada y salida.</v>
          </cell>
          <cell r="D883" t="str">
            <v>UN</v>
          </cell>
          <cell r="E883"/>
          <cell r="F883">
            <v>25000000</v>
          </cell>
        </row>
        <row r="884">
          <cell r="B884" t="str">
            <v>Mat882</v>
          </cell>
          <cell r="C884" t="str">
            <v>Tablero autosoportado TGD IP43 fabricado en lámina de acero CR galvanizado calibre 14-16. Pintura electrostática polyester gofrada RAL 7035, Analizador de redes Multimeter and Network Analysers M1M 30 MODBUS, TC VENTANA 250A/5A 400V CL0,5S calibrado BLOX, materiales de control para analizador de redes, trafo control 1F, 250VA, 400V/220V, incluye DPS I+II con interruptor.                     (1) interruptor de caja moldeada 32A 120V, Dip LSIG 1P, Icu:25kA unidad de disparo eléctronica,       (1) interruptor de caja moldeada 20A 120V, Dip LSIG 1P, Icu:25kA unidad de disparo eléctronica,       (1) interruptor de caja moldeada 20A 208V, Dip LSIG 3P, Icu:25kA unidad de disparo eléctronica,      (1) interruptor de caja moldeada 250A 208V, Dip LSIG 3P, Icu:25kA unidad de disparo eléctronica,     (4) interruptor de caja moldeada 63A 208V, Dip LSIG 3P, Icu:25kA unidad de disparo eléctronica,                   materiales para el control para sincronización y secuencia de control,barraje trifásico tetrafilar desnudo en cobre, capacidad de cortocircuito de 25kA, barraje de cobre desnudo para neutro/tierra, flanches de conexión entrada y salida</v>
          </cell>
          <cell r="D884" t="str">
            <v>UN</v>
          </cell>
          <cell r="E884"/>
          <cell r="F884">
            <v>35000000</v>
          </cell>
        </row>
        <row r="885">
          <cell r="B885" t="str">
            <v>Mat883</v>
          </cell>
          <cell r="C885" t="str">
            <v>Tanque de almacenamiento de combustible diésel en fibra de vidrio de 5000 galones</v>
          </cell>
          <cell r="D885" t="str">
            <v>UN</v>
          </cell>
          <cell r="E885"/>
          <cell r="F885">
            <v>18500000</v>
          </cell>
        </row>
        <row r="886">
          <cell r="B886" t="str">
            <v>Mat884</v>
          </cell>
          <cell r="C886" t="str">
            <v>Tanque de almacenamiento de combustible diésel en fibra de vidrio de 1000 galones</v>
          </cell>
          <cell r="D886" t="str">
            <v>UN</v>
          </cell>
          <cell r="E886"/>
          <cell r="F886">
            <v>4800000</v>
          </cell>
        </row>
        <row r="887">
          <cell r="B887" t="str">
            <v>Mat885</v>
          </cell>
          <cell r="C887" t="str">
            <v>Terminal conduit metálica EMT 3/4"</v>
          </cell>
          <cell r="D887" t="str">
            <v>UN</v>
          </cell>
          <cell r="E887"/>
          <cell r="F887">
            <v>1150</v>
          </cell>
        </row>
        <row r="888">
          <cell r="B888" t="str">
            <v>Mat886</v>
          </cell>
          <cell r="C888" t="str">
            <v>Terminal conduit metálica EMT 3"</v>
          </cell>
          <cell r="D888" t="str">
            <v>UN</v>
          </cell>
          <cell r="E888"/>
          <cell r="F888">
            <v>1150</v>
          </cell>
        </row>
        <row r="889">
          <cell r="B889" t="str">
            <v>Mat887</v>
          </cell>
          <cell r="C889" t="str">
            <v>Terminal conduit PVC SCH 40 3/4"</v>
          </cell>
          <cell r="D889" t="str">
            <v>UN</v>
          </cell>
          <cell r="E889"/>
          <cell r="F889">
            <v>2639</v>
          </cell>
        </row>
        <row r="890">
          <cell r="B890" t="str">
            <v>Mat888</v>
          </cell>
          <cell r="C890" t="str">
            <v>Terminal conduit PVC SCH 40 1"</v>
          </cell>
          <cell r="D890" t="str">
            <v>UN</v>
          </cell>
          <cell r="E890"/>
          <cell r="F890">
            <v>1500</v>
          </cell>
        </row>
        <row r="891">
          <cell r="B891" t="str">
            <v>Mat889</v>
          </cell>
          <cell r="C891" t="str">
            <v>Terminal conduit PVC 1"</v>
          </cell>
          <cell r="D891" t="str">
            <v>UN</v>
          </cell>
          <cell r="E891"/>
          <cell r="F891">
            <v>1500</v>
          </cell>
        </row>
        <row r="892">
          <cell r="B892" t="str">
            <v>Mat890</v>
          </cell>
          <cell r="C892" t="str">
            <v>Terminal de cobre Nº 8</v>
          </cell>
          <cell r="D892" t="str">
            <v>UN</v>
          </cell>
          <cell r="E892"/>
          <cell r="F892">
            <v>950</v>
          </cell>
        </row>
        <row r="893">
          <cell r="B893" t="str">
            <v>Mat891</v>
          </cell>
          <cell r="C893" t="str">
            <v>Terminal tipo codo premoldeado 15 KV - 200 A No. 1/0</v>
          </cell>
          <cell r="D893" t="str">
            <v>UN</v>
          </cell>
          <cell r="E893"/>
          <cell r="F893">
            <v>196300</v>
          </cell>
        </row>
        <row r="894">
          <cell r="B894" t="str">
            <v>Mat892</v>
          </cell>
          <cell r="C894" t="str">
            <v>Terminal premoldeado 15 KV No. 1/0 AWG, uso interior (3 Un / Jg)</v>
          </cell>
          <cell r="D894" t="str">
            <v>UN</v>
          </cell>
          <cell r="E894"/>
          <cell r="F894">
            <v>353557</v>
          </cell>
        </row>
        <row r="895">
          <cell r="B895" t="str">
            <v>Mat893</v>
          </cell>
          <cell r="C895" t="str">
            <v>Terminales para batería. Par</v>
          </cell>
          <cell r="D895" t="str">
            <v>UN</v>
          </cell>
          <cell r="E895"/>
          <cell r="F895">
            <v>122165</v>
          </cell>
        </row>
        <row r="896">
          <cell r="B896" t="str">
            <v>Mat894</v>
          </cell>
          <cell r="C896" t="str">
            <v>Tomacorriente doble con polo a tierra</v>
          </cell>
          <cell r="D896" t="str">
            <v>UN</v>
          </cell>
          <cell r="E896"/>
          <cell r="F896">
            <v>6350</v>
          </cell>
        </row>
        <row r="897">
          <cell r="B897" t="str">
            <v>Mat895</v>
          </cell>
          <cell r="C897" t="str">
            <v>Tomacorriente doble con polo a tierra GFCI</v>
          </cell>
          <cell r="D897" t="str">
            <v>UN</v>
          </cell>
          <cell r="E897"/>
          <cell r="F897">
            <v>32900</v>
          </cell>
        </row>
        <row r="898">
          <cell r="B898" t="str">
            <v>Mat896</v>
          </cell>
          <cell r="C898" t="str">
            <v>Tornillo metálico galvanizado 1/4" x 1" con arandela</v>
          </cell>
          <cell r="D898" t="str">
            <v>UN</v>
          </cell>
          <cell r="E898"/>
          <cell r="F898">
            <v>350</v>
          </cell>
        </row>
        <row r="899">
          <cell r="B899" t="str">
            <v>Mat897</v>
          </cell>
          <cell r="C899" t="str">
            <v>Kit de transferencia automática con dos breakers motorizados de 3x640-1600 A, 440 V - 25 KA, enclavados eléctrica y mecánicamente, incluye motoreductores, contactor auxiliares, bobinas de apertura y cierre</v>
          </cell>
          <cell r="D899" t="str">
            <v>UN</v>
          </cell>
          <cell r="E899"/>
          <cell r="F899">
            <v>25000000</v>
          </cell>
        </row>
        <row r="900">
          <cell r="B900" t="str">
            <v>Mat898</v>
          </cell>
          <cell r="C900" t="str">
            <v>Transformador de corriente 800 V - 1200:5A, clase 1</v>
          </cell>
          <cell r="D900" t="str">
            <v>UN</v>
          </cell>
          <cell r="E900"/>
          <cell r="F900">
            <v>130372</v>
          </cell>
        </row>
        <row r="901">
          <cell r="B901" t="str">
            <v>Mat899</v>
          </cell>
          <cell r="C901" t="str">
            <v>Transformador de corriente tipo interior, clase 0.5S, 30:5 A, 15 KV</v>
          </cell>
          <cell r="D901" t="str">
            <v>UN</v>
          </cell>
          <cell r="E901"/>
          <cell r="F901">
            <v>2212210</v>
          </cell>
        </row>
        <row r="902">
          <cell r="B902" t="str">
            <v>Mat900</v>
          </cell>
          <cell r="C902" t="str">
            <v xml:space="preserve">Transformador de distribución 3F en aceite tipo pedestal radial de 30 KVA, 800V / 3 x 120 - 208 V, tanque en acero inoxidable, incluye DPS y codos premoldeados </v>
          </cell>
          <cell r="D902" t="str">
            <v>UN</v>
          </cell>
          <cell r="E902"/>
          <cell r="F902">
            <v>44550000</v>
          </cell>
        </row>
        <row r="903">
          <cell r="B903" t="str">
            <v>Mat901</v>
          </cell>
          <cell r="C903" t="str">
            <v xml:space="preserve">Transformador de distribución 3F en aceite tipo pedestal radial de 45 KVA, 13,2 KV / 3 x 120 - 208 V, tanque en acero inoxidable, incluye DPS y codos premoldeados </v>
          </cell>
          <cell r="D903" t="str">
            <v>UN</v>
          </cell>
          <cell r="E903"/>
          <cell r="F903">
            <v>49440000</v>
          </cell>
        </row>
        <row r="904">
          <cell r="B904" t="str">
            <v>Mat902</v>
          </cell>
          <cell r="C904" t="str">
            <v xml:space="preserve">Transformador de distribución 3F en aceite tipo pedestal radial de 75 KVA, 13,2 KV / 3 x 120 - 208 V, tanque en acero inoxidable, incluye DPS y codos premoldeados </v>
          </cell>
          <cell r="D904" t="str">
            <v>UN</v>
          </cell>
          <cell r="E904"/>
          <cell r="F904">
            <v>54205000</v>
          </cell>
        </row>
        <row r="905">
          <cell r="B905" t="str">
            <v>Mat903</v>
          </cell>
          <cell r="C905" t="str">
            <v xml:space="preserve">Transformador de distribución 3F en aceite tipo pedestal radial de 800 KVA, 13,2 KV / 3 x 800 V, tanque en acero inoxidable, incluye DPS y codos premoldeados </v>
          </cell>
          <cell r="D905" t="str">
            <v>UN</v>
          </cell>
          <cell r="E905"/>
          <cell r="F905">
            <v>165445000</v>
          </cell>
        </row>
        <row r="906">
          <cell r="B906" t="str">
            <v>Mat904</v>
          </cell>
          <cell r="C906" t="str">
            <v xml:space="preserve">Transformador de distribución 3F en aceite tipo pedestal radial de 1000 KVA, 13,2 KV / 3 x 800 V, tanque en acero inoxidable, incluye DPS y codos premoldeados </v>
          </cell>
          <cell r="D906" t="str">
            <v>UN</v>
          </cell>
          <cell r="E906"/>
          <cell r="F906">
            <v>100000000</v>
          </cell>
        </row>
        <row r="907">
          <cell r="B907" t="str">
            <v>Mat905</v>
          </cell>
          <cell r="C907" t="str">
            <v>Transformador de tensión tipo interior 13,2 KV/RAIZ(3) / 200 V/RAIZ(3), clase 0,5</v>
          </cell>
          <cell r="D907" t="str">
            <v>UN</v>
          </cell>
          <cell r="E907"/>
          <cell r="F907">
            <v>2421650</v>
          </cell>
        </row>
        <row r="908">
          <cell r="B908" t="str">
            <v>Mat906</v>
          </cell>
          <cell r="C908" t="str">
            <v>Transformador de tensión tipo interior 0,8 KV/RAIZ(3) / 200 V/RAIZ(3), clase 0,5</v>
          </cell>
          <cell r="D908" t="str">
            <v>UN</v>
          </cell>
          <cell r="E908"/>
          <cell r="F908">
            <v>2000000</v>
          </cell>
        </row>
        <row r="909">
          <cell r="B909" t="str">
            <v>Mat907</v>
          </cell>
          <cell r="C909" t="str">
            <v xml:space="preserve">Transformador elevador 3F en aceite tipo pedestal radial de 630 KVA, 3 x 220 - 380 V / 13,2 KV, tanque en acero inoxidable, incluye DPS y codos premoldeados </v>
          </cell>
          <cell r="D909" t="str">
            <v>UN</v>
          </cell>
          <cell r="E909"/>
          <cell r="F909">
            <v>131325000</v>
          </cell>
        </row>
        <row r="910">
          <cell r="B910" t="str">
            <v>Mat908</v>
          </cell>
          <cell r="C910" t="str">
            <v>Transformador tipo seco 1F de 5 KVA, 380 / 120-240 V</v>
          </cell>
          <cell r="D910" t="str">
            <v>UN</v>
          </cell>
          <cell r="E910"/>
          <cell r="F910">
            <v>5795000</v>
          </cell>
        </row>
        <row r="911">
          <cell r="B911" t="str">
            <v>Mat909</v>
          </cell>
          <cell r="C911" t="str">
            <v xml:space="preserve">Transformador tipo seco 3F de 1500 KVA, 800V / 400 V, incluye celda de protección, DPS y codos premoldeados </v>
          </cell>
          <cell r="D911" t="str">
            <v>UN</v>
          </cell>
          <cell r="E911"/>
          <cell r="F911">
            <v>120000000</v>
          </cell>
        </row>
        <row r="912">
          <cell r="B912" t="str">
            <v>Mat910</v>
          </cell>
          <cell r="C912" t="str">
            <v xml:space="preserve">Transformador tipo seco 3F de 1000 KVA, 480V / 800 V, incluye celda de protección, DPS y codos premoldeados </v>
          </cell>
          <cell r="D912" t="str">
            <v>UN</v>
          </cell>
          <cell r="E912"/>
          <cell r="F912">
            <v>100000000</v>
          </cell>
        </row>
        <row r="913">
          <cell r="B913" t="str">
            <v>Mat911</v>
          </cell>
          <cell r="C913" t="str">
            <v>Tubo conduit metalico EMT 3/4"</v>
          </cell>
          <cell r="D913" t="str">
            <v>ML</v>
          </cell>
          <cell r="E913"/>
          <cell r="F913">
            <v>11366</v>
          </cell>
        </row>
        <row r="914">
          <cell r="B914" t="str">
            <v>Mat912</v>
          </cell>
          <cell r="C914" t="str">
            <v>Tubo conduit metalico EMT 1"</v>
          </cell>
          <cell r="D914" t="str">
            <v>ML</v>
          </cell>
          <cell r="E914"/>
          <cell r="F914">
            <v>13500</v>
          </cell>
        </row>
        <row r="915">
          <cell r="B915" t="str">
            <v>Mat913</v>
          </cell>
          <cell r="C915" t="str">
            <v>Tubo conduit metalico EMT 2"</v>
          </cell>
          <cell r="D915" t="str">
            <v>ML</v>
          </cell>
          <cell r="E915"/>
          <cell r="F915">
            <v>35500</v>
          </cell>
        </row>
        <row r="916">
          <cell r="B916" t="str">
            <v>Mat914</v>
          </cell>
          <cell r="C916" t="str">
            <v>Tubo conduit metalico EMT 3"</v>
          </cell>
          <cell r="D916" t="str">
            <v>ML</v>
          </cell>
          <cell r="E916"/>
          <cell r="F916">
            <v>79450</v>
          </cell>
        </row>
        <row r="917">
          <cell r="B917" t="str">
            <v>Mat915</v>
          </cell>
          <cell r="C917" t="str">
            <v>Tubo conduit metalico IMC 3/4"</v>
          </cell>
          <cell r="D917" t="str">
            <v>ML</v>
          </cell>
          <cell r="E917"/>
          <cell r="F917">
            <v>15000</v>
          </cell>
        </row>
        <row r="918">
          <cell r="B918" t="str">
            <v>Mat916</v>
          </cell>
          <cell r="C918" t="str">
            <v>Tubo conduit PVC 3/4"</v>
          </cell>
          <cell r="D918" t="str">
            <v>ML</v>
          </cell>
          <cell r="E918"/>
          <cell r="F918">
            <v>1766</v>
          </cell>
        </row>
        <row r="919">
          <cell r="B919" t="str">
            <v>Mat917</v>
          </cell>
          <cell r="C919" t="str">
            <v>Tubo conduit PVC 1"</v>
          </cell>
          <cell r="D919" t="str">
            <v>ML</v>
          </cell>
          <cell r="E919"/>
          <cell r="F919">
            <v>2566</v>
          </cell>
        </row>
        <row r="920">
          <cell r="B920" t="str">
            <v>Mat918</v>
          </cell>
          <cell r="C920" t="str">
            <v>Tubo conduit PVC 1 1/2"</v>
          </cell>
          <cell r="D920" t="str">
            <v>ML</v>
          </cell>
          <cell r="E920"/>
          <cell r="F920">
            <v>3000</v>
          </cell>
        </row>
        <row r="921">
          <cell r="B921" t="str">
            <v>Mat919</v>
          </cell>
          <cell r="C921" t="str">
            <v>Tubo conduit PVC 2"</v>
          </cell>
          <cell r="D921" t="str">
            <v>ML</v>
          </cell>
          <cell r="E921"/>
          <cell r="F921">
            <v>4850</v>
          </cell>
        </row>
        <row r="922">
          <cell r="B922" t="str">
            <v>Mat920</v>
          </cell>
          <cell r="C922" t="str">
            <v>Tubo conduit PVC 3"</v>
          </cell>
          <cell r="D922" t="str">
            <v>ML</v>
          </cell>
          <cell r="E922"/>
          <cell r="F922">
            <v>11291</v>
          </cell>
        </row>
        <row r="923">
          <cell r="B923" t="str">
            <v>Mat921</v>
          </cell>
          <cell r="C923" t="str">
            <v>Tubo conduit PVC 4"</v>
          </cell>
          <cell r="D923" t="str">
            <v>ML</v>
          </cell>
          <cell r="E923"/>
          <cell r="F923">
            <v>29816</v>
          </cell>
        </row>
        <row r="924">
          <cell r="B924" t="str">
            <v>Mat922</v>
          </cell>
          <cell r="C924" t="str">
            <v>Tubo conduit PVC 6" TDP corrugado color verde</v>
          </cell>
          <cell r="D924" t="str">
            <v>ML</v>
          </cell>
          <cell r="E924"/>
          <cell r="F924">
            <v>45000</v>
          </cell>
        </row>
        <row r="925">
          <cell r="B925" t="str">
            <v>Mat923</v>
          </cell>
          <cell r="C925" t="str">
            <v>Tubo IMC 6"</v>
          </cell>
          <cell r="D925" t="str">
            <v>ML</v>
          </cell>
          <cell r="E925"/>
          <cell r="F925">
            <v>90000</v>
          </cell>
        </row>
        <row r="926">
          <cell r="B926" t="str">
            <v>Mat924</v>
          </cell>
          <cell r="C926" t="str">
            <v>Tubo conduit PVC SCH 40 3/4"</v>
          </cell>
          <cell r="D926" t="str">
            <v>ML</v>
          </cell>
          <cell r="E926"/>
          <cell r="F926">
            <v>3333</v>
          </cell>
        </row>
        <row r="927">
          <cell r="B927" t="str">
            <v>Mat925</v>
          </cell>
          <cell r="C927" t="str">
            <v>Tubo conduit PVC SCH 40 1"</v>
          </cell>
          <cell r="D927" t="str">
            <v>ML</v>
          </cell>
          <cell r="E927"/>
          <cell r="F927">
            <v>5000</v>
          </cell>
        </row>
        <row r="928">
          <cell r="B928" t="str">
            <v>Mat926</v>
          </cell>
          <cell r="C928" t="str">
            <v>Tubo conduit PVC SCH 40 1 1/2"</v>
          </cell>
          <cell r="D928" t="str">
            <v>ML</v>
          </cell>
          <cell r="E928"/>
          <cell r="F928">
            <v>5500</v>
          </cell>
        </row>
        <row r="929">
          <cell r="B929" t="str">
            <v>Mat927</v>
          </cell>
          <cell r="C929" t="str">
            <v>Tubo conduit PVC SCH 40 2"</v>
          </cell>
          <cell r="D929" t="str">
            <v>ML</v>
          </cell>
          <cell r="E929"/>
          <cell r="F929">
            <v>11433</v>
          </cell>
        </row>
        <row r="930">
          <cell r="B930" t="str">
            <v>Mat928</v>
          </cell>
          <cell r="C930" t="str">
            <v>Tubo conduit PVC SCH 40 3"</v>
          </cell>
          <cell r="D930" t="str">
            <v>ML</v>
          </cell>
          <cell r="E930"/>
          <cell r="F930">
            <v>39450</v>
          </cell>
        </row>
        <row r="931">
          <cell r="B931" t="str">
            <v>Mat929</v>
          </cell>
          <cell r="C931" t="str">
            <v>Tubo termoencogible. Distintos calibres, distintos colores</v>
          </cell>
          <cell r="D931" t="str">
            <v>ML</v>
          </cell>
          <cell r="E931"/>
          <cell r="F931">
            <v>3715</v>
          </cell>
        </row>
        <row r="932">
          <cell r="B932" t="str">
            <v>Mat930</v>
          </cell>
          <cell r="C932" t="str">
            <v>Unión conduit metálica EMT 3/4"</v>
          </cell>
          <cell r="D932" t="str">
            <v>UN</v>
          </cell>
          <cell r="E932"/>
          <cell r="F932">
            <v>1200</v>
          </cell>
        </row>
        <row r="933">
          <cell r="B933" t="str">
            <v>Mat931</v>
          </cell>
          <cell r="C933" t="str">
            <v>Unión conduit metálica EMT 3"</v>
          </cell>
          <cell r="D933" t="str">
            <v>UN</v>
          </cell>
          <cell r="E933"/>
          <cell r="F933">
            <v>1200</v>
          </cell>
        </row>
        <row r="934">
          <cell r="B934" t="str">
            <v>Mat932</v>
          </cell>
          <cell r="C934" t="str">
            <v>Unión conduit PVC SCH 40 3/4"</v>
          </cell>
          <cell r="D934" t="str">
            <v>UN</v>
          </cell>
          <cell r="E934"/>
          <cell r="F934">
            <v>1900</v>
          </cell>
        </row>
        <row r="935">
          <cell r="B935" t="str">
            <v>Mat933</v>
          </cell>
          <cell r="C935" t="str">
            <v>Unión conduit PVC SCH 40 1"</v>
          </cell>
          <cell r="D935" t="str">
            <v>UN</v>
          </cell>
          <cell r="E935"/>
          <cell r="F935">
            <v>1500</v>
          </cell>
        </row>
        <row r="936">
          <cell r="B936" t="str">
            <v>Mat934</v>
          </cell>
          <cell r="C936" t="str">
            <v>Unión conduit PVC 1"</v>
          </cell>
          <cell r="D936" t="str">
            <v>UN</v>
          </cell>
          <cell r="E936"/>
          <cell r="F936">
            <v>1400</v>
          </cell>
        </row>
        <row r="937">
          <cell r="B937" t="str">
            <v>Mat935</v>
          </cell>
          <cell r="C937" t="str">
            <v>Equipo Internet satelital + Router + Soporte tipo pipe adapter</v>
          </cell>
          <cell r="D937" t="str">
            <v>UN</v>
          </cell>
          <cell r="E937"/>
          <cell r="F937">
            <v>3490000</v>
          </cell>
        </row>
        <row r="938">
          <cell r="B938" t="str">
            <v>Mat936</v>
          </cell>
          <cell r="C938" t="str">
            <v>Gabinete Rack 48 Ru Incluye (Patch panel de 24 port cat6 - Organizador H doble - Bandejas - PDU)</v>
          </cell>
          <cell r="D938" t="str">
            <v>UN</v>
          </cell>
          <cell r="E938"/>
          <cell r="F938">
            <v>3800000</v>
          </cell>
        </row>
        <row r="939">
          <cell r="B939" t="str">
            <v>Mat937</v>
          </cell>
          <cell r="C939" t="str">
            <v>Patch cord de 1-3 mt Cat6</v>
          </cell>
          <cell r="D939" t="str">
            <v>UN</v>
          </cell>
          <cell r="E939"/>
          <cell r="F939">
            <v>28000</v>
          </cell>
        </row>
        <row r="940">
          <cell r="B940" t="str">
            <v>Mat938</v>
          </cell>
          <cell r="C940" t="str">
            <v>Servicio de internet satelital (costo x año)</v>
          </cell>
          <cell r="D940" t="str">
            <v>UN</v>
          </cell>
          <cell r="E940"/>
          <cell r="F940">
            <v>3840000</v>
          </cell>
        </row>
        <row r="941">
          <cell r="B941" t="str">
            <v>Mat939</v>
          </cell>
          <cell r="C941" t="str">
            <v>SmartACU2000D-D-00</v>
          </cell>
          <cell r="D941" t="str">
            <v>UN</v>
          </cell>
          <cell r="E941"/>
          <cell r="F941">
            <v>19000000</v>
          </cell>
        </row>
        <row r="942">
          <cell r="B942" t="str">
            <v>Mat940</v>
          </cell>
          <cell r="C942" t="str">
            <v>Switch de red 24 puertos 10/100/1000 + 4 puertos de fibra</v>
          </cell>
          <cell r="D942" t="str">
            <v>UN</v>
          </cell>
          <cell r="E942"/>
          <cell r="F942">
            <v>4000000</v>
          </cell>
        </row>
        <row r="943">
          <cell r="B943" t="str">
            <v>Mat941</v>
          </cell>
          <cell r="C943" t="str">
            <v>Toma de datos Cat6 (Incluye track jack - face plate - caja)</v>
          </cell>
          <cell r="D943" t="str">
            <v>UN</v>
          </cell>
          <cell r="E943"/>
          <cell r="F943">
            <v>75000</v>
          </cell>
        </row>
        <row r="944">
          <cell r="B944" t="str">
            <v>Mat942</v>
          </cell>
          <cell r="C944" t="str">
            <v xml:space="preserve"> Ups 3 KVA para rack de comunicaciones</v>
          </cell>
          <cell r="D944" t="str">
            <v>UN</v>
          </cell>
          <cell r="E944"/>
          <cell r="F944">
            <v>2600000</v>
          </cell>
        </row>
        <row r="945">
          <cell r="B945" t="str">
            <v>Mat943</v>
          </cell>
          <cell r="C945" t="str">
            <v>Atess Enerlog + Cables COM</v>
          </cell>
          <cell r="D945" t="str">
            <v>UN</v>
          </cell>
          <cell r="E945"/>
          <cell r="F945">
            <v>6450000</v>
          </cell>
        </row>
        <row r="946">
          <cell r="B946" t="str">
            <v>Mat944</v>
          </cell>
          <cell r="C946" t="str">
            <v xml:space="preserve">Unidad de control analizadores de red </v>
          </cell>
          <cell r="D946" t="str">
            <v>UN</v>
          </cell>
          <cell r="E946"/>
          <cell r="F946">
            <v>5000000</v>
          </cell>
        </row>
        <row r="947">
          <cell r="B947" t="str">
            <v>Mat945</v>
          </cell>
          <cell r="C947" t="str">
            <v>Módulo de Comunicación IFE Modbus TCP - Ethernet IP &amp; MBSL</v>
          </cell>
          <cell r="D947" t="str">
            <v>UN</v>
          </cell>
          <cell r="E947"/>
          <cell r="F947">
            <v>15050000</v>
          </cell>
        </row>
        <row r="948">
          <cell r="B948" t="str">
            <v>Mat946</v>
          </cell>
          <cell r="C948" t="str">
            <v>Datalogger comx210</v>
          </cell>
          <cell r="D948" t="str">
            <v>UN</v>
          </cell>
          <cell r="E948"/>
          <cell r="F948">
            <v>11180000</v>
          </cell>
        </row>
        <row r="949">
          <cell r="B949" t="str">
            <v>Mat947</v>
          </cell>
          <cell r="C949" t="str">
            <v>Equipo servidor</v>
          </cell>
          <cell r="D949" t="str">
            <v>UN</v>
          </cell>
          <cell r="E949"/>
          <cell r="F949">
            <v>11000000</v>
          </cell>
        </row>
        <row r="950">
          <cell r="B950" t="str">
            <v>Mat948</v>
          </cell>
          <cell r="C950" t="str">
            <v xml:space="preserve">Bandeja portacable 54mmx500mm, incluye todo los Accesorios de conexión y fijación, y cable #6 de tierra.para su correcta instalación </v>
          </cell>
          <cell r="D950" t="str">
            <v>UN</v>
          </cell>
          <cell r="E950"/>
          <cell r="F950">
            <v>58405.666666666664</v>
          </cell>
        </row>
        <row r="951">
          <cell r="B951" t="str">
            <v>Mat949</v>
          </cell>
          <cell r="C951" t="str">
            <v xml:space="preserve">Bandeja portacable 60mmx200mm, incluye todo los Accesorios de conexión y fijación, y cable #6 de tierra.para su correcta instalación </v>
          </cell>
          <cell r="D951" t="str">
            <v>UN</v>
          </cell>
          <cell r="E951"/>
          <cell r="F951">
            <v>40416.666666666672</v>
          </cell>
        </row>
        <row r="952">
          <cell r="B952" t="str">
            <v>Mat950</v>
          </cell>
          <cell r="C952" t="str">
            <v xml:space="preserve">Bandeja portacable 60mmx300mm, incluye todo los Accesorios de conexión y fijación, y cable #6 de tierra.para su correcta instalación </v>
          </cell>
          <cell r="D952" t="str">
            <v>UN</v>
          </cell>
          <cell r="E952"/>
          <cell r="F952">
            <v>47804</v>
          </cell>
        </row>
        <row r="953">
          <cell r="B953" t="str">
            <v>Mat951</v>
          </cell>
          <cell r="C953" t="str">
            <v>Varilla de cobre de 5/8" x 2.4 m.</v>
          </cell>
          <cell r="D953" t="str">
            <v>UN</v>
          </cell>
          <cell r="E953"/>
          <cell r="F953">
            <v>230694.5</v>
          </cell>
        </row>
        <row r="954">
          <cell r="B954" t="str">
            <v>Mat952</v>
          </cell>
          <cell r="C954"/>
          <cell r="D954"/>
          <cell r="E954"/>
          <cell r="F954"/>
        </row>
        <row r="955">
          <cell r="B955" t="str">
            <v>Mat953</v>
          </cell>
          <cell r="C955" t="str">
            <v>Angulo ASTM A572 Gr. 50</v>
          </cell>
          <cell r="D955" t="str">
            <v>kg</v>
          </cell>
          <cell r="E955">
            <v>1</v>
          </cell>
          <cell r="F955">
            <v>21832</v>
          </cell>
        </row>
        <row r="956">
          <cell r="B956" t="str">
            <v>Mat954</v>
          </cell>
          <cell r="C956" t="str">
            <v>Soldadura E7018</v>
          </cell>
          <cell r="D956" t="str">
            <v>kg</v>
          </cell>
          <cell r="E956">
            <v>1</v>
          </cell>
          <cell r="F956">
            <v>29900</v>
          </cell>
        </row>
        <row r="957">
          <cell r="B957" t="str">
            <v>Mat955</v>
          </cell>
          <cell r="C957" t="str">
            <v>Angulo  ASTM A572 Gr. 50 galvanizado 1/4"x3"</v>
          </cell>
          <cell r="D957" t="str">
            <v>kg</v>
          </cell>
          <cell r="E957">
            <v>1</v>
          </cell>
          <cell r="F957">
            <v>6032.9218110000002</v>
          </cell>
        </row>
        <row r="958">
          <cell r="B958" t="str">
            <v>Mat956</v>
          </cell>
          <cell r="C958" t="str">
            <v>Platina ASTM A36 300x300, e=9,53mm</v>
          </cell>
          <cell r="D958" t="str">
            <v>m2</v>
          </cell>
          <cell r="E958">
            <v>74.849999999999994</v>
          </cell>
          <cell r="F958">
            <v>862750</v>
          </cell>
        </row>
        <row r="959">
          <cell r="B959" t="str">
            <v>Mat957</v>
          </cell>
          <cell r="C959" t="str">
            <v xml:space="preserve">Platina ASTM A36 200 x 50, e=6,35mm </v>
          </cell>
          <cell r="D959" t="str">
            <v>m2</v>
          </cell>
          <cell r="E959">
            <v>49.87</v>
          </cell>
          <cell r="F959">
            <v>1169541.6666666667</v>
          </cell>
        </row>
        <row r="960">
          <cell r="B960" t="str">
            <v>Mat958</v>
          </cell>
          <cell r="C960" t="str">
            <v>Soldadura electrodo E7018</v>
          </cell>
          <cell r="D960" t="str">
            <v>kg</v>
          </cell>
          <cell r="E960">
            <v>1</v>
          </cell>
          <cell r="F960">
            <v>27900</v>
          </cell>
        </row>
        <row r="961">
          <cell r="B961" t="str">
            <v>Mat959</v>
          </cell>
          <cell r="C961" t="str">
            <v xml:space="preserve">Perno ASTM A325 galvanizado 3/8", L=8" </v>
          </cell>
          <cell r="D961" t="str">
            <v>und</v>
          </cell>
          <cell r="E961">
            <v>0.5</v>
          </cell>
          <cell r="F961">
            <v>11054</v>
          </cell>
        </row>
        <row r="962">
          <cell r="B962" t="str">
            <v>Mat960</v>
          </cell>
          <cell r="C962" t="str">
            <v xml:space="preserve">Tornillo metálico galvanizado 13x38mm </v>
          </cell>
          <cell r="D962" t="str">
            <v>und</v>
          </cell>
          <cell r="E962">
            <v>0.1</v>
          </cell>
          <cell r="F962">
            <v>1400</v>
          </cell>
        </row>
        <row r="963">
          <cell r="B963" t="str">
            <v>Mat961</v>
          </cell>
          <cell r="C963" t="str">
            <v xml:space="preserve">Angulo L ASTM A572 Gr. 50 galvanizado 3/16"x2 1/2" </v>
          </cell>
          <cell r="D963" t="str">
            <v>kg</v>
          </cell>
          <cell r="E963">
            <v>1</v>
          </cell>
          <cell r="F963">
            <v>6095.3362260000004</v>
          </cell>
        </row>
        <row r="964">
          <cell r="B964" t="str">
            <v>Mat962</v>
          </cell>
          <cell r="C964" t="str">
            <v xml:space="preserve">Angulo L ASTM A572 Gr. 50 galvanizado 1/4"x2" </v>
          </cell>
          <cell r="D964" t="str">
            <v>kg</v>
          </cell>
          <cell r="E964">
            <v>1</v>
          </cell>
          <cell r="F964">
            <v>7678.9473680000001</v>
          </cell>
        </row>
        <row r="965">
          <cell r="B965" t="str">
            <v>Mat963</v>
          </cell>
          <cell r="C965" t="str">
            <v>transformador 20 KVA Vemtro 120/208 V 1H/3H Y</v>
          </cell>
          <cell r="D965" t="str">
            <v>UN</v>
          </cell>
          <cell r="E965">
            <v>30</v>
          </cell>
          <cell r="F965">
            <v>5000000</v>
          </cell>
        </row>
        <row r="966">
          <cell r="B966" t="str">
            <v>Mat964</v>
          </cell>
          <cell r="C966" t="str">
            <v>INVERSOR STRING ENTRADA: 1,500 V, SALIDA: Nominal AC 300,000 W, Max AC 330,000 VA, IP 66, Corriente salida Nominal: 216.6 A.</v>
          </cell>
          <cell r="D966" t="str">
            <v>UN</v>
          </cell>
          <cell r="E966">
            <v>90</v>
          </cell>
          <cell r="F966">
            <v>41300000</v>
          </cell>
        </row>
        <row r="967">
          <cell r="B967" t="str">
            <v>Mat965</v>
          </cell>
          <cell r="C967" t="str">
            <v>INVERSOR STRING ENTRADA: 1,500 V, SALIDA: Nominal AC 100,000 W, Max AC 110,000 VA, IP 66, Corriente salida Nominal: 216.6 A.</v>
          </cell>
          <cell r="D967" t="str">
            <v>UN</v>
          </cell>
          <cell r="E967">
            <v>90</v>
          </cell>
          <cell r="F967">
            <v>25000000</v>
          </cell>
        </row>
        <row r="968">
          <cell r="B968" t="str">
            <v>Mat966</v>
          </cell>
          <cell r="C968" t="str">
            <v>INVERSOR STRING ENTRADA:  1,500 V, SALIDA: Nominal AC 50,000 W, Max AC 550,000 VA, IP 66, Corriente salida Nominal: 216.6 A.</v>
          </cell>
          <cell r="D968" t="str">
            <v>UN</v>
          </cell>
          <cell r="E968">
            <v>90</v>
          </cell>
          <cell r="F968">
            <v>21000000</v>
          </cell>
        </row>
        <row r="969">
          <cell r="B969" t="str">
            <v>Mat967</v>
          </cell>
          <cell r="C969" t="str">
            <v>Transformador Elevador Trifasico de 120kVA , eficiencia 96%, Envolvente IP40, conexión Y/Y 120/208 V 1H/3H</v>
          </cell>
          <cell r="D969" t="str">
            <v>UN</v>
          </cell>
          <cell r="E969">
            <v>600</v>
          </cell>
          <cell r="F969">
            <v>45000000</v>
          </cell>
        </row>
        <row r="970">
          <cell r="B970" t="str">
            <v>Mat968</v>
          </cell>
          <cell r="C970" t="str">
            <v>Transformador Elevador Trifasico de 40kVA , eficiencia 96%, Envolvente IP40, conexión Y/Y 120/208 V 1H/3H</v>
          </cell>
          <cell r="D970" t="str">
            <v>UN</v>
          </cell>
          <cell r="E970">
            <v>330</v>
          </cell>
          <cell r="F970">
            <v>31000000</v>
          </cell>
        </row>
        <row r="971">
          <cell r="B971" t="str">
            <v>Mat969</v>
          </cell>
          <cell r="C971" t="str">
            <v>Transformador Elevador Trifasico de 37,5kVA , eficiencia 96%, Envolvente IP40, conexión Y/Y 120/208 V 1H/3H</v>
          </cell>
          <cell r="D971" t="str">
            <v>UN</v>
          </cell>
          <cell r="E971">
            <v>320</v>
          </cell>
          <cell r="F971">
            <v>30000000</v>
          </cell>
        </row>
        <row r="972">
          <cell r="B972" t="str">
            <v>Mat970</v>
          </cell>
          <cell r="C972" t="str">
            <v>Banco de Batería de 2.0MWH-1H0/2H0 - 51,2V - 125 Ah,6000 ciclos con DOD 80%, incluido BMS, IP55</v>
          </cell>
          <cell r="D972" t="str">
            <v>UN</v>
          </cell>
          <cell r="E972">
            <v>30000</v>
          </cell>
          <cell r="F972">
            <v>2808995000</v>
          </cell>
        </row>
        <row r="973">
          <cell r="B973" t="str">
            <v>Mat971</v>
          </cell>
          <cell r="C973" t="str">
            <v>Banco de Batería de 200KWH-2H1 - 51,2V - 125 Ah,6000 ciclos con DOD 80%, incluido BMS, IP55</v>
          </cell>
          <cell r="D973" t="str">
            <v>UN</v>
          </cell>
          <cell r="E973">
            <v>2950</v>
          </cell>
          <cell r="F973">
            <v>283000000</v>
          </cell>
        </row>
        <row r="974">
          <cell r="B974" t="str">
            <v>Mat972</v>
          </cell>
          <cell r="C974" t="str">
            <v>Banco de Batería de 97KWH-1H1 - 51,2V - 125 Ah,6000 ciclos con DOD 80%, incluido BMS 200KWH-2H197KWH-1H1, IP55</v>
          </cell>
          <cell r="D974" t="str">
            <v>UN</v>
          </cell>
          <cell r="E974">
            <v>2170</v>
          </cell>
          <cell r="F974">
            <v>280000000</v>
          </cell>
        </row>
        <row r="975">
          <cell r="B975" t="str">
            <v>Mat973</v>
          </cell>
          <cell r="C975" t="str">
            <v>CONECTOR DE TORNILLO CON CHAQUETA AISLANTE TIPO 2.</v>
          </cell>
          <cell r="D975" t="str">
            <v>UN</v>
          </cell>
          <cell r="E975">
            <v>0.1</v>
          </cell>
          <cell r="F975">
            <v>12360</v>
          </cell>
        </row>
        <row r="976">
          <cell r="B976" t="str">
            <v>Mat974</v>
          </cell>
          <cell r="C976" t="str">
            <v>CONECTOR DE TORNILLO CON CHAQUETA AISLANTE TIPO 4.</v>
          </cell>
          <cell r="D976" t="str">
            <v>UN</v>
          </cell>
          <cell r="E976">
            <v>0.1</v>
          </cell>
          <cell r="F976">
            <v>24840</v>
          </cell>
        </row>
        <row r="977">
          <cell r="B977" t="str">
            <v>Mat975</v>
          </cell>
          <cell r="C977" t="str">
            <v>Interruptor termomagnético 120 A 2P 120/240 VAC 10kA</v>
          </cell>
          <cell r="D977" t="str">
            <v>UN</v>
          </cell>
          <cell r="E977">
            <v>0.6</v>
          </cell>
          <cell r="F977">
            <v>103000</v>
          </cell>
        </row>
        <row r="978">
          <cell r="B978" t="str">
            <v>Mat976</v>
          </cell>
          <cell r="C978" t="str">
            <v>Postes Fibra de Vidrio 12 Metros X 750 Kgf Monolitico</v>
          </cell>
          <cell r="D978" t="str">
            <v>UN</v>
          </cell>
          <cell r="E978">
            <v>100</v>
          </cell>
          <cell r="F978">
            <v>2094044</v>
          </cell>
        </row>
        <row r="979">
          <cell r="B979" t="str">
            <v>Mat977</v>
          </cell>
          <cell r="C979" t="str">
            <v>Aislador tipo disco de horquilla. Diametro 152mm. ANSI 52-1 15 KV</v>
          </cell>
          <cell r="D979" t="str">
            <v>UN</v>
          </cell>
          <cell r="E979">
            <v>2.6</v>
          </cell>
          <cell r="F979">
            <v>36350</v>
          </cell>
        </row>
        <row r="980">
          <cell r="B980" t="str">
            <v>Mat978</v>
          </cell>
          <cell r="C980" t="str">
            <v>Esparrago de Hierro Galvanizado Roscado en Toda su Longitud, 4 Tuercas Diametro 16mm Longitud 305 mm</v>
          </cell>
          <cell r="D980" t="str">
            <v>UN</v>
          </cell>
          <cell r="E980">
            <v>0.52</v>
          </cell>
          <cell r="F980">
            <v>6100</v>
          </cell>
        </row>
        <row r="981">
          <cell r="B981" t="str">
            <v>Mat979</v>
          </cell>
          <cell r="C981" t="str">
            <v>Aislador tipo espiga. Rosca 254mm. Para 13.2 kV</v>
          </cell>
          <cell r="D981" t="str">
            <v>UN</v>
          </cell>
          <cell r="E981">
            <v>2</v>
          </cell>
          <cell r="F981">
            <v>18320</v>
          </cell>
        </row>
        <row r="982">
          <cell r="B982" t="str">
            <v>Mat980</v>
          </cell>
          <cell r="C982" t="str">
            <v>Esparrago de Hierro Galvanizado Roscado en Toda su Longitud, 4 Tuercas Diametro 16mm Longitud 254 mm</v>
          </cell>
          <cell r="D982" t="str">
            <v>UN</v>
          </cell>
          <cell r="E982">
            <v>0.45</v>
          </cell>
          <cell r="F982">
            <v>5150</v>
          </cell>
        </row>
        <row r="983">
          <cell r="B983" t="str">
            <v>Mat981</v>
          </cell>
          <cell r="C983" t="str">
            <v>Perno de Ojo Dos Tuercas Diametro 16mm Longitud 203mm</v>
          </cell>
          <cell r="D983" t="str">
            <v>UN</v>
          </cell>
          <cell r="E983">
            <v>0.52</v>
          </cell>
          <cell r="F983">
            <v>7300</v>
          </cell>
        </row>
        <row r="984">
          <cell r="B984" t="str">
            <v>Mat982</v>
          </cell>
          <cell r="C984" t="str">
            <v>Espigo de acero galvanizado diamentro rosca 25mm para 15 kV. Cruceta Metálica</v>
          </cell>
          <cell r="D984" t="str">
            <v>UN</v>
          </cell>
          <cell r="E984">
            <v>1.08</v>
          </cell>
          <cell r="F984">
            <v>16750</v>
          </cell>
        </row>
        <row r="985">
          <cell r="B985" t="str">
            <v>Mat983</v>
          </cell>
          <cell r="C985" t="str">
            <v>Grapa Suspensión en Aluminio Para Cable 4 - 4/0</v>
          </cell>
          <cell r="D985" t="str">
            <v>UN</v>
          </cell>
          <cell r="E985">
            <v>0.3</v>
          </cell>
          <cell r="F985">
            <v>35999.879999999997</v>
          </cell>
        </row>
        <row r="986">
          <cell r="B986" t="str">
            <v>Mat984</v>
          </cell>
          <cell r="C986" t="str">
            <v>Fusible Hilo 30A-38KV Tipo H</v>
          </cell>
          <cell r="D986" t="str">
            <v>UN</v>
          </cell>
          <cell r="E986">
            <v>0.4</v>
          </cell>
          <cell r="F986">
            <v>10100</v>
          </cell>
        </row>
        <row r="987">
          <cell r="B987" t="str">
            <v>Mat985</v>
          </cell>
          <cell r="C987" t="str">
            <v>Grapa Terminal o de Retención en Acero Galvanizado Conductores AWG-MCM 6 - 2/0. 6000KGF.</v>
          </cell>
          <cell r="D987" t="str">
            <v>UN</v>
          </cell>
          <cell r="E987">
            <v>0.8</v>
          </cell>
          <cell r="F987">
            <v>48800</v>
          </cell>
        </row>
        <row r="988">
          <cell r="B988" t="str">
            <v>Mat986</v>
          </cell>
          <cell r="C988" t="str">
            <v>Grapa Prensadora Diametro del Conductor 6.35mm - 9.18mm Dimensiones 150*15mm</v>
          </cell>
          <cell r="D988" t="str">
            <v>UN</v>
          </cell>
          <cell r="E988">
            <v>0.6</v>
          </cell>
          <cell r="F988">
            <v>8950</v>
          </cell>
        </row>
        <row r="989">
          <cell r="B989" t="str">
            <v>Mat987</v>
          </cell>
          <cell r="C989" t="str">
            <v>Poste Concreto 12m, 1050 Kg</v>
          </cell>
          <cell r="D989" t="str">
            <v>UN</v>
          </cell>
          <cell r="E989">
            <v>1050</v>
          </cell>
          <cell r="F989">
            <v>2753291</v>
          </cell>
        </row>
        <row r="990">
          <cell r="B990" t="str">
            <v>Mat988</v>
          </cell>
          <cell r="C990" t="str">
            <v>Poste Concreto 10m, 510 Kg</v>
          </cell>
          <cell r="D990" t="str">
            <v>UN</v>
          </cell>
          <cell r="E990">
            <v>510</v>
          </cell>
          <cell r="F990">
            <v>322072</v>
          </cell>
        </row>
        <row r="991">
          <cell r="B991" t="str">
            <v>Mat989</v>
          </cell>
          <cell r="C991" t="str">
            <v>Poste Concreto 12m, 750 Kg</v>
          </cell>
          <cell r="D991" t="str">
            <v>UN</v>
          </cell>
          <cell r="E991">
            <v>750</v>
          </cell>
          <cell r="F991">
            <v>2182115</v>
          </cell>
        </row>
        <row r="992">
          <cell r="B992" t="str">
            <v>Mat990</v>
          </cell>
          <cell r="C992" t="str">
            <v>Poste Concreto 10m, 750 Kg</v>
          </cell>
          <cell r="D992" t="str">
            <v>UN</v>
          </cell>
          <cell r="E992">
            <v>750</v>
          </cell>
          <cell r="F992">
            <v>1857709</v>
          </cell>
        </row>
        <row r="993">
          <cell r="B993" t="str">
            <v>Mat991</v>
          </cell>
          <cell r="C993" t="str">
            <v>Transformador 3F  15 kVA 13.2 kV - 208/120 V</v>
          </cell>
          <cell r="D993" t="str">
            <v>UN</v>
          </cell>
          <cell r="E993">
            <v>150</v>
          </cell>
          <cell r="F993">
            <v>3992873</v>
          </cell>
        </row>
        <row r="994">
          <cell r="B994" t="str">
            <v>Mat992</v>
          </cell>
          <cell r="C994" t="str">
            <v>Caja para 9 acometidas en policarbonato trifásica</v>
          </cell>
          <cell r="D994" t="str">
            <v>UN</v>
          </cell>
          <cell r="E994">
            <v>3</v>
          </cell>
          <cell r="F994">
            <v>377450</v>
          </cell>
        </row>
        <row r="995">
          <cell r="B995" t="str">
            <v>Mat993</v>
          </cell>
          <cell r="C995" t="str">
            <v>Transformador 3F  400 kVA 13.2 kV - 208/120 V Tipo Pedestal</v>
          </cell>
          <cell r="D995" t="str">
            <v>UN</v>
          </cell>
          <cell r="E995">
            <v>1775</v>
          </cell>
          <cell r="F995">
            <v>93723000</v>
          </cell>
        </row>
        <row r="996">
          <cell r="B996" t="str">
            <v>Mat994</v>
          </cell>
          <cell r="C996" t="str">
            <v xml:space="preserve">Transformador 3F  75 kVA 13.2 kV - 208/120 V </v>
          </cell>
          <cell r="D996" t="str">
            <v>UN</v>
          </cell>
          <cell r="E996">
            <v>745</v>
          </cell>
          <cell r="F996">
            <v>49817000</v>
          </cell>
        </row>
        <row r="997">
          <cell r="B997" t="str">
            <v>Mat995</v>
          </cell>
          <cell r="C997" t="str">
            <v xml:space="preserve">Transformador 3F  45 kVA 13.2 kV - 208/120 V </v>
          </cell>
          <cell r="D997" t="str">
            <v>UN</v>
          </cell>
          <cell r="E997">
            <v>637</v>
          </cell>
          <cell r="F997">
            <v>45212000</v>
          </cell>
        </row>
        <row r="998">
          <cell r="B998" t="str">
            <v>Mat996</v>
          </cell>
          <cell r="C998" t="str">
            <v>Celda de Protección Media Tensión SF6 24Kv</v>
          </cell>
          <cell r="D998" t="str">
            <v>UN</v>
          </cell>
          <cell r="E998">
            <v>300</v>
          </cell>
          <cell r="F998">
            <v>17900000</v>
          </cell>
        </row>
        <row r="999">
          <cell r="B999" t="str">
            <v>Mat997</v>
          </cell>
          <cell r="C999" t="str">
            <v>Celda de Medida Media Tensión SF6 24Kv</v>
          </cell>
          <cell r="D999" t="str">
            <v>UN</v>
          </cell>
          <cell r="E999">
            <v>300</v>
          </cell>
          <cell r="F999">
            <v>37000000</v>
          </cell>
        </row>
        <row r="1000">
          <cell r="B1000" t="str">
            <v>Mat998</v>
          </cell>
          <cell r="C1000" t="str">
            <v>Celda de Salida Media Tensión SF6 24Kv</v>
          </cell>
          <cell r="D1000" t="str">
            <v>UN</v>
          </cell>
          <cell r="E1000">
            <v>300</v>
          </cell>
          <cell r="F1000">
            <v>74000000</v>
          </cell>
        </row>
        <row r="1001">
          <cell r="B1001" t="str">
            <v>Mat999</v>
          </cell>
          <cell r="C1001" t="str">
            <v>Terminles premoldeados de 15 Kv 2-3/0 Interior - Exterior</v>
          </cell>
          <cell r="D1001" t="str">
            <v>UN</v>
          </cell>
          <cell r="E1001">
            <v>4</v>
          </cell>
          <cell r="F1001">
            <v>848000</v>
          </cell>
        </row>
        <row r="1002">
          <cell r="B1002" t="str">
            <v>Mat1000</v>
          </cell>
          <cell r="C1002" t="str">
            <v>Cinta Scott Super 33</v>
          </cell>
          <cell r="D1002" t="str">
            <v>UN</v>
          </cell>
          <cell r="E1002"/>
          <cell r="F1002">
            <v>30000</v>
          </cell>
        </row>
        <row r="1003">
          <cell r="B1003" t="str">
            <v>Mat1001</v>
          </cell>
          <cell r="C1003" t="str">
            <v>Cinta Scott Super 23</v>
          </cell>
          <cell r="D1003" t="str">
            <v>UN</v>
          </cell>
          <cell r="E1003"/>
          <cell r="F1003">
            <v>56836</v>
          </cell>
        </row>
        <row r="1004">
          <cell r="B1004" t="str">
            <v>Mat1002</v>
          </cell>
          <cell r="C1004" t="str">
            <v>Tuberia PVC 4" TDP</v>
          </cell>
          <cell r="D1004" t="str">
            <v>UN</v>
          </cell>
          <cell r="E1004"/>
          <cell r="F1004">
            <v>78400</v>
          </cell>
        </row>
        <row r="1005">
          <cell r="B1005" t="str">
            <v>Mat1003</v>
          </cell>
          <cell r="C1005" t="str">
            <v>Inversor Bidireccional Cargador de Baterias 3f PCS 250 kW, 575-1500 VDc/400VAC 60 Hz Onda Senoidal Pura Para Baterias Ion Litio 120 V</v>
          </cell>
          <cell r="D1005" t="str">
            <v>UN</v>
          </cell>
          <cell r="E1005">
            <v>1500</v>
          </cell>
          <cell r="F1005">
            <v>138000000</v>
          </cell>
        </row>
        <row r="1006">
          <cell r="B1006" t="str">
            <v>Mat1004</v>
          </cell>
          <cell r="C1006" t="str">
            <v>Poste Fibra de Vidrio 12m 1050</v>
          </cell>
          <cell r="D1006" t="str">
            <v>UN</v>
          </cell>
          <cell r="E1006">
            <v>50</v>
          </cell>
          <cell r="F1006">
            <v>2753291</v>
          </cell>
        </row>
        <row r="1007">
          <cell r="B1007" t="str">
            <v>Mat1005</v>
          </cell>
          <cell r="C1007" t="str">
            <v>Cable ACSR # 1/0</v>
          </cell>
          <cell r="D1007" t="str">
            <v>ML</v>
          </cell>
          <cell r="E1007">
            <v>0.215</v>
          </cell>
          <cell r="F1007">
            <v>4200</v>
          </cell>
        </row>
        <row r="1008">
          <cell r="B1008" t="str">
            <v>Mat1006</v>
          </cell>
          <cell r="C1008" t="str">
            <v xml:space="preserve">Brazo Antibalanceo 15kV para red ecologica </v>
          </cell>
          <cell r="D1008" t="str">
            <v>UND</v>
          </cell>
          <cell r="E1008">
            <v>0.215</v>
          </cell>
          <cell r="F1008">
            <v>32850</v>
          </cell>
        </row>
        <row r="1009">
          <cell r="B1009" t="str">
            <v>Mat1007</v>
          </cell>
          <cell r="C1009" t="str">
            <v xml:space="preserve">Espaciadora cremallera de 15kV para red ecologica </v>
          </cell>
          <cell r="D1009" t="str">
            <v>UND</v>
          </cell>
          <cell r="E1009">
            <v>0.215</v>
          </cell>
          <cell r="F1009">
            <v>52800</v>
          </cell>
        </row>
        <row r="1010">
          <cell r="B1010" t="str">
            <v>Mat1008</v>
          </cell>
          <cell r="C1010" t="str">
            <v>Soporte tangencial con estribo de 15kV</v>
          </cell>
          <cell r="D1010" t="str">
            <v>UND</v>
          </cell>
          <cell r="E1010">
            <v>0.215</v>
          </cell>
          <cell r="F1010">
            <v>102100</v>
          </cell>
        </row>
        <row r="1011">
          <cell r="B1011" t="str">
            <v>Mat1009</v>
          </cell>
          <cell r="C1011" t="str">
            <v>Abrazadera de una sola salida tipo 3, 180mm</v>
          </cell>
          <cell r="D1011" t="str">
            <v>UND</v>
          </cell>
          <cell r="E1011">
            <v>0.215</v>
          </cell>
          <cell r="F1011">
            <v>23500</v>
          </cell>
        </row>
        <row r="1012">
          <cell r="B1012" t="str">
            <v>Mat1010</v>
          </cell>
          <cell r="C1012" t="str">
            <v>Tornillos de carruaje 5/8" x 1 1/2</v>
          </cell>
          <cell r="D1012" t="str">
            <v>UND</v>
          </cell>
          <cell r="E1012">
            <v>0.215</v>
          </cell>
          <cell r="F1012">
            <v>1500</v>
          </cell>
        </row>
        <row r="1013">
          <cell r="B1013" t="str">
            <v>Mat1011</v>
          </cell>
          <cell r="C1013" t="str">
            <v>Eslabon en u 5/8"</v>
          </cell>
          <cell r="D1013" t="str">
            <v>UND</v>
          </cell>
          <cell r="E1013">
            <v>0.215</v>
          </cell>
          <cell r="F1013">
            <v>17100</v>
          </cell>
        </row>
        <row r="1014">
          <cell r="B1014" t="str">
            <v>Mat1012</v>
          </cell>
          <cell r="C1014" t="str">
            <v>Guardacabos 5/8"</v>
          </cell>
          <cell r="D1014" t="str">
            <v>UND</v>
          </cell>
          <cell r="E1014">
            <v>0.215</v>
          </cell>
          <cell r="F1014">
            <v>5250</v>
          </cell>
        </row>
        <row r="1015">
          <cell r="B1015" t="str">
            <v>Mat1013</v>
          </cell>
          <cell r="C1015" t="str">
            <v>Tornillo de carruaje 5/8" x 1 1/2</v>
          </cell>
          <cell r="D1015" t="str">
            <v>UND</v>
          </cell>
          <cell r="E1015">
            <v>0.215</v>
          </cell>
          <cell r="F1015">
            <v>1500</v>
          </cell>
        </row>
        <row r="1016">
          <cell r="B1016" t="str">
            <v>Mat1014</v>
          </cell>
          <cell r="C1016" t="str">
            <v>Abrazadera sin salida tipo 4, 200mm</v>
          </cell>
          <cell r="D1016" t="str">
            <v>UND</v>
          </cell>
          <cell r="E1016">
            <v>1.2150000000000001</v>
          </cell>
          <cell r="F1016">
            <v>1501</v>
          </cell>
        </row>
        <row r="1017">
          <cell r="B1017" t="str">
            <v>Mat1015</v>
          </cell>
          <cell r="C1017" t="str">
            <v>Abrazadera de una salida tipo 4, 200mm</v>
          </cell>
          <cell r="D1017" t="str">
            <v>UND</v>
          </cell>
          <cell r="E1017">
            <v>0.215</v>
          </cell>
          <cell r="F1017">
            <v>20800</v>
          </cell>
        </row>
        <row r="1018">
          <cell r="B1018" t="str">
            <v>Mat1016</v>
          </cell>
          <cell r="C1018" t="str">
            <v>Soporte para final de circuito tipo 5 - 15kV</v>
          </cell>
          <cell r="D1018" t="str">
            <v>UND</v>
          </cell>
          <cell r="E1018">
            <v>0.215</v>
          </cell>
          <cell r="F1018">
            <v>114286</v>
          </cell>
        </row>
        <row r="1019">
          <cell r="B1019" t="str">
            <v>Mat1017</v>
          </cell>
          <cell r="C1019" t="str">
            <v>Perno de ojo 5/8"x406mm</v>
          </cell>
          <cell r="D1019" t="str">
            <v>UND</v>
          </cell>
          <cell r="E1019">
            <v>0.215</v>
          </cell>
          <cell r="F1019">
            <v>8550</v>
          </cell>
        </row>
        <row r="1020">
          <cell r="B1020" t="str">
            <v>Mat1018</v>
          </cell>
          <cell r="C1020" t="str">
            <v>Abrazadera de dos salidas tipo 4, 200mm</v>
          </cell>
          <cell r="D1020" t="str">
            <v>UND</v>
          </cell>
          <cell r="E1020">
            <v>0.25</v>
          </cell>
          <cell r="F1020">
            <v>21300</v>
          </cell>
        </row>
        <row r="1021">
          <cell r="B1021" t="str">
            <v>Mat1019</v>
          </cell>
          <cell r="C1021" t="str">
            <v>Tuerca de ojo alargado 5/8"</v>
          </cell>
          <cell r="D1021" t="str">
            <v>UND</v>
          </cell>
          <cell r="E1021">
            <v>0.215</v>
          </cell>
          <cell r="F1021">
            <v>14500</v>
          </cell>
        </row>
        <row r="1022">
          <cell r="B1022" t="str">
            <v>Mat1020</v>
          </cell>
          <cell r="C1022" t="str">
            <v xml:space="preserve">cable de acero galvanizado 3/8" red ecologica </v>
          </cell>
          <cell r="D1022" t="str">
            <v>UND</v>
          </cell>
          <cell r="E1022">
            <v>1.2150000000000001</v>
          </cell>
          <cell r="F1022">
            <v>400</v>
          </cell>
        </row>
        <row r="1023">
          <cell r="B1023" t="str">
            <v>Mat1021</v>
          </cell>
          <cell r="C1023" t="str">
            <v>Cable ACSR semisaislado XLPE 15KV (3x1/0AWG)</v>
          </cell>
          <cell r="D1023" t="str">
            <v>UND</v>
          </cell>
          <cell r="E1023">
            <v>0.215</v>
          </cell>
          <cell r="F1023">
            <v>12000</v>
          </cell>
        </row>
        <row r="1024">
          <cell r="B1024" t="str">
            <v>Mat1022</v>
          </cell>
          <cell r="C1024" t="str">
            <v>Arandela redonda  plana de 1/2"</v>
          </cell>
          <cell r="D1024" t="str">
            <v>UND</v>
          </cell>
          <cell r="E1024">
            <v>0.215</v>
          </cell>
          <cell r="F1024">
            <v>182</v>
          </cell>
        </row>
        <row r="1025">
          <cell r="B1025" t="str">
            <v>Mat1023</v>
          </cell>
          <cell r="C1025" t="str">
            <v>Arandela redonda  plana de 5/8"</v>
          </cell>
          <cell r="D1025" t="str">
            <v>UND</v>
          </cell>
          <cell r="E1025">
            <v>0.215</v>
          </cell>
          <cell r="F1025">
            <v>238</v>
          </cell>
        </row>
        <row r="1026">
          <cell r="B1026" t="str">
            <v>Mat1024</v>
          </cell>
          <cell r="C1026" t="str">
            <v>Cruceta metálica de 2 1/2" x 2 1/2" x 3/16" x 2m</v>
          </cell>
          <cell r="D1026" t="str">
            <v>UND</v>
          </cell>
          <cell r="E1026">
            <v>1</v>
          </cell>
          <cell r="F1026">
            <v>91700</v>
          </cell>
        </row>
        <row r="1027">
          <cell r="B1027" t="str">
            <v>Mat1025</v>
          </cell>
          <cell r="C1027" t="str">
            <v>Diagonal en V de 1,10 m entre huecos (CR. Metálica)</v>
          </cell>
          <cell r="D1027" t="str">
            <v>UND</v>
          </cell>
          <cell r="E1027">
            <v>1</v>
          </cell>
          <cell r="F1027">
            <v>53600</v>
          </cell>
        </row>
        <row r="1028">
          <cell r="B1028" t="str">
            <v>Mat1026</v>
          </cell>
          <cell r="C1028" t="str">
            <v xml:space="preserve">Esparrago galvanizado de 5/8" x 10" con 4 tuercas y 4 arandelas </v>
          </cell>
          <cell r="D1028" t="str">
            <v>UND</v>
          </cell>
          <cell r="E1028">
            <v>1</v>
          </cell>
          <cell r="F1028">
            <v>5342</v>
          </cell>
        </row>
        <row r="1029">
          <cell r="B1029" t="str">
            <v>Mat1027</v>
          </cell>
          <cell r="C1029" t="str">
            <v>Perno de maquina de 1/2" x 2"</v>
          </cell>
          <cell r="D1029" t="str">
            <v>UND</v>
          </cell>
          <cell r="E1029">
            <v>0.2</v>
          </cell>
          <cell r="F1029">
            <v>1341</v>
          </cell>
        </row>
        <row r="1030">
          <cell r="B1030" t="str">
            <v>Mat1028</v>
          </cell>
          <cell r="C1030" t="str">
            <v>Tornillo irizado</v>
          </cell>
          <cell r="D1030" t="str">
            <v>UND</v>
          </cell>
          <cell r="E1030">
            <v>0.5</v>
          </cell>
          <cell r="F1030">
            <v>10680</v>
          </cell>
        </row>
        <row r="1031">
          <cell r="B1031" t="str">
            <v>Mat1029</v>
          </cell>
          <cell r="C1031" t="str">
            <v>Boquilla Met 1/2" + C/Tuerca</v>
          </cell>
          <cell r="D1031" t="str">
            <v>UND</v>
          </cell>
          <cell r="E1031">
            <v>0.4</v>
          </cell>
          <cell r="F1031">
            <v>1388</v>
          </cell>
        </row>
        <row r="1032">
          <cell r="B1032" t="str">
            <v>Mat1030</v>
          </cell>
          <cell r="C1032" t="str">
            <v xml:space="preserve">Grapa PT 5/8 CU RETIE </v>
          </cell>
          <cell r="D1032" t="str">
            <v>UND</v>
          </cell>
          <cell r="E1032">
            <v>0.2</v>
          </cell>
          <cell r="F1032">
            <v>15165</v>
          </cell>
        </row>
        <row r="1033">
          <cell r="B1033" t="str">
            <v>Mat1031</v>
          </cell>
          <cell r="C1033" t="str">
            <v>Perno galvanizado  3/8"</v>
          </cell>
          <cell r="D1033" t="str">
            <v>UND</v>
          </cell>
          <cell r="E1033">
            <v>0.15</v>
          </cell>
          <cell r="F1033">
            <v>771</v>
          </cell>
        </row>
        <row r="1034">
          <cell r="B1034" t="str">
            <v>Mat1032</v>
          </cell>
          <cell r="C1034" t="str">
            <v xml:space="preserve">Vigueta de concreto rectangular </v>
          </cell>
          <cell r="D1034" t="str">
            <v>UND</v>
          </cell>
          <cell r="E1034">
            <v>1.1499999999999999</v>
          </cell>
          <cell r="F1034">
            <v>39600</v>
          </cell>
        </row>
        <row r="1035">
          <cell r="B1035" t="str">
            <v>Mat1033</v>
          </cell>
          <cell r="C1035" t="str">
            <v>Collarin liso 5-6</v>
          </cell>
          <cell r="D1035" t="str">
            <v>UND</v>
          </cell>
          <cell r="E1035">
            <v>1</v>
          </cell>
          <cell r="F1035">
            <v>4455</v>
          </cell>
        </row>
        <row r="1036">
          <cell r="B1036" t="str">
            <v>Mat1034</v>
          </cell>
          <cell r="C1036" t="str">
            <v xml:space="preserve">Percha pesada 5 pts </v>
          </cell>
          <cell r="D1036" t="str">
            <v>UND</v>
          </cell>
          <cell r="E1036">
            <v>2</v>
          </cell>
          <cell r="F1036">
            <v>80760</v>
          </cell>
        </row>
        <row r="1037">
          <cell r="B1037" t="str">
            <v>Mat1035</v>
          </cell>
          <cell r="C1037" t="str">
            <v>Perno galvanizado  3/8"</v>
          </cell>
          <cell r="D1037" t="str">
            <v>UND</v>
          </cell>
          <cell r="E1037">
            <v>0.5</v>
          </cell>
          <cell r="F1037">
            <v>775</v>
          </cell>
        </row>
        <row r="1038">
          <cell r="B1038" t="str">
            <v>Mat1036</v>
          </cell>
          <cell r="C1038" t="str">
            <v>Brazo para soporte luminaria horizontal</v>
          </cell>
          <cell r="D1038" t="str">
            <v>UND</v>
          </cell>
          <cell r="E1038">
            <v>1</v>
          </cell>
          <cell r="F1038">
            <v>138000</v>
          </cell>
        </row>
        <row r="1039">
          <cell r="B1039" t="str">
            <v>Mat1037</v>
          </cell>
          <cell r="C1039" t="str">
            <v>Luminaria led street light zd216 40W Luz neutra</v>
          </cell>
          <cell r="D1039" t="str">
            <v>UND</v>
          </cell>
          <cell r="E1039">
            <v>1</v>
          </cell>
          <cell r="F1039">
            <v>302707</v>
          </cell>
        </row>
        <row r="1040">
          <cell r="B1040" t="str">
            <v>Mat1038</v>
          </cell>
          <cell r="C1040" t="str">
            <v>Fotocelda</v>
          </cell>
          <cell r="D1040" t="str">
            <v>UND</v>
          </cell>
          <cell r="E1040">
            <v>0.5</v>
          </cell>
          <cell r="F1040">
            <v>110400</v>
          </cell>
        </row>
        <row r="1041">
          <cell r="B1041" t="str">
            <v>Mat1039</v>
          </cell>
          <cell r="C1041" t="str">
            <v>Cable encauhetado</v>
          </cell>
          <cell r="D1041" t="str">
            <v>UND</v>
          </cell>
          <cell r="E1041">
            <v>0.2</v>
          </cell>
          <cell r="F1041">
            <v>11900</v>
          </cell>
        </row>
        <row r="1042">
          <cell r="B1042" t="str">
            <v>Mat1040</v>
          </cell>
          <cell r="C1042" t="str">
            <v>Perno galvanizado  3/8"</v>
          </cell>
          <cell r="D1042" t="str">
            <v>UND</v>
          </cell>
          <cell r="E1042">
            <v>9.15</v>
          </cell>
          <cell r="F1042">
            <v>780</v>
          </cell>
        </row>
        <row r="1043">
          <cell r="B1043" t="str">
            <v>Mat1041</v>
          </cell>
          <cell r="C1043" t="str">
            <v>Perno galvanizado  3/8"</v>
          </cell>
          <cell r="D1043" t="str">
            <v>UND</v>
          </cell>
          <cell r="E1043">
            <v>10.15</v>
          </cell>
          <cell r="F1043">
            <v>781</v>
          </cell>
        </row>
        <row r="1044">
          <cell r="B1044" t="str">
            <v>Mat1042</v>
          </cell>
          <cell r="C1044" t="str">
            <v>Punta franklin 1,5m aluminio con base para punta aluminio</v>
          </cell>
          <cell r="D1044" t="str">
            <v>UND</v>
          </cell>
          <cell r="E1044">
            <v>2</v>
          </cell>
          <cell r="F1044">
            <v>130000</v>
          </cell>
        </row>
        <row r="1045">
          <cell r="B1045" t="str">
            <v>Mat1043</v>
          </cell>
          <cell r="C1045" t="str">
            <v>Alambrón aluminio 8 mm con base clip</v>
          </cell>
          <cell r="D1045" t="str">
            <v>UND</v>
          </cell>
          <cell r="E1045">
            <v>1.5</v>
          </cell>
          <cell r="F1045">
            <v>10000</v>
          </cell>
        </row>
        <row r="1046">
          <cell r="B1046" t="str">
            <v>Mat1044</v>
          </cell>
          <cell r="C1046" t="str">
            <v>MULTICLUSTER BOX 12</v>
          </cell>
          <cell r="D1046" t="str">
            <v>UND</v>
          </cell>
          <cell r="E1046">
            <v>45</v>
          </cell>
          <cell r="F1046">
            <v>43880000</v>
          </cell>
        </row>
        <row r="1047">
          <cell r="B1047" t="str">
            <v>Mat1045</v>
          </cell>
          <cell r="C1047" t="str">
            <v>MULTICLUSTER BOX 36</v>
          </cell>
          <cell r="D1047" t="str">
            <v>UND</v>
          </cell>
          <cell r="E1047">
            <v>135</v>
          </cell>
          <cell r="F1047">
            <v>87212000</v>
          </cell>
        </row>
        <row r="1048">
          <cell r="B1048" t="str">
            <v>Mat1046</v>
          </cell>
          <cell r="C1048" t="str">
            <v>TABLERO HÍBRIDO BYPASS - 270/440V AC BARRAJES 400A CONMUTADOR HÍBRIDO 1-0-2 
1 SECCIONADOR DE 3X400A
1 SECCIONADOR DE 3X150A
DPS TIPO I+II 277/480 VAC; Un: 1,4 kV ;In: 20 kA :Imp: 12,5 kA; Imax: 65 Ka</v>
          </cell>
          <cell r="D1048" t="str">
            <v>UND</v>
          </cell>
          <cell r="E1048">
            <v>100</v>
          </cell>
          <cell r="F1048">
            <v>30000000</v>
          </cell>
        </row>
        <row r="1049">
          <cell r="B1049" t="str">
            <v>Mat1047</v>
          </cell>
          <cell r="C1049" t="str">
            <v>TABLERO HÍBRIDO BYPASS - 270/440V AC BARRAJES 400A CONMUTADOR HÍBRIDO 1-0-2 
1 SECCIONADOR DE 3X250 A
1 SECCIONADOR DE 3X100A
DPS TIPO I+II 277/480 VAC; Un: 1,4 kV ;In: 20 kA :Imp: 12,5 kA; Imax: 65 Ka</v>
          </cell>
          <cell r="D1049" t="str">
            <v>UND</v>
          </cell>
          <cell r="E1049">
            <v>100</v>
          </cell>
          <cell r="F1049">
            <v>20000000</v>
          </cell>
        </row>
        <row r="1050">
          <cell r="B1050" t="str">
            <v>Mat1048</v>
          </cell>
          <cell r="C1050" t="str">
            <v>CABLE 350 KCMIL ALUMINIO SERIE 8000 MONOPOLAR HASTA 600V THHN</v>
          </cell>
          <cell r="D1050" t="str">
            <v>M</v>
          </cell>
          <cell r="E1050">
            <v>0.65</v>
          </cell>
          <cell r="F1050">
            <v>19000</v>
          </cell>
        </row>
        <row r="1051">
          <cell r="B1051" t="str">
            <v>Mat1049</v>
          </cell>
          <cell r="C1051" t="str">
            <v xml:space="preserve">TRANSFORMADOR TRIFASICO EN ACEITE, 
EN POSTE PARA DISTRIBUCION DE 112,5 
KVA 13.200V / 440-254V </v>
          </cell>
          <cell r="D1051" t="str">
            <v>und</v>
          </cell>
          <cell r="E1051">
            <v>1000</v>
          </cell>
          <cell r="F1051">
            <v>17704733</v>
          </cell>
        </row>
        <row r="1052">
          <cell r="B1052" t="str">
            <v>Mat1050</v>
          </cell>
          <cell r="C1052" t="str">
            <v>TRANSFORMADOR TRIFASICO EN ACEITE, 
EN POSTE PARA DISTRIBUCION DE 150 KVA 
13.200V / 400-230V MARCA MAGNETRON</v>
          </cell>
          <cell r="D1052" t="str">
            <v>und</v>
          </cell>
          <cell r="E1052">
            <v>1000</v>
          </cell>
          <cell r="F1052">
            <v>20504822</v>
          </cell>
        </row>
        <row r="1053">
          <cell r="B1053" t="str">
            <v>Mat1051</v>
          </cell>
          <cell r="C1053" t="str">
            <v>JUEGO DE 3 CT 400/5A  PARA MACROMEDIDA BT TRANSFORMADOR</v>
          </cell>
          <cell r="D1053" t="str">
            <v>und</v>
          </cell>
          <cell r="E1053">
            <v>20</v>
          </cell>
          <cell r="F1053">
            <v>10000000</v>
          </cell>
        </row>
        <row r="1054">
          <cell r="B1054" t="str">
            <v>Mat1052</v>
          </cell>
          <cell r="C1054" t="str">
            <v>Disco en lámina calibre 14 y 1/8” ASTM A 36. Galvanizado por inmersión en caliente</v>
          </cell>
          <cell r="D1054" t="str">
            <v>und</v>
          </cell>
          <cell r="E1054">
            <v>20</v>
          </cell>
          <cell r="F1054">
            <v>95000</v>
          </cell>
        </row>
        <row r="1055">
          <cell r="B1055" t="str">
            <v>Mat1053</v>
          </cell>
          <cell r="C1055" t="str">
            <v>Grillete amarre galvanizado para Cable 5/8" - 16mm</v>
          </cell>
          <cell r="D1055" t="str">
            <v>und</v>
          </cell>
          <cell r="E1055">
            <v>20</v>
          </cell>
          <cell r="F1055">
            <v>22800</v>
          </cell>
        </row>
        <row r="1056">
          <cell r="B1056" t="str">
            <v>Mat1054</v>
          </cell>
          <cell r="C1056" t="str">
            <v>Smartlogger3000c01</v>
          </cell>
          <cell r="D1056" t="str">
            <v>und</v>
          </cell>
          <cell r="E1056">
            <v>20</v>
          </cell>
          <cell r="F1056">
            <v>4176000</v>
          </cell>
        </row>
        <row r="1057">
          <cell r="B1057" t="str">
            <v>Mat1055</v>
          </cell>
          <cell r="C1057" t="str">
            <v>SmartModule1000A01</v>
          </cell>
          <cell r="D1057" t="str">
            <v>und</v>
          </cell>
          <cell r="E1057">
            <v>20</v>
          </cell>
          <cell r="F1057">
            <v>2300000</v>
          </cell>
        </row>
        <row r="1058">
          <cell r="B1058" t="str">
            <v>Mat1056</v>
          </cell>
          <cell r="C1058" t="str">
            <v>SMARTPS-80Ai-t0</v>
          </cell>
          <cell r="D1058" t="str">
            <v>und</v>
          </cell>
          <cell r="E1058">
            <v>20</v>
          </cell>
          <cell r="F1058">
            <v>292400</v>
          </cell>
        </row>
        <row r="1059">
          <cell r="B1059" t="str">
            <v>Mat1057</v>
          </cell>
          <cell r="C1059" t="str">
            <v>Inversor enlazado a red 3F de 50 KW, control MPPT, 500 - 1000 VDC / 3 x 400 VAC, 60 Hz, onda senoidal pura con display LCD</v>
          </cell>
          <cell r="D1059" t="str">
            <v>und</v>
          </cell>
          <cell r="E1059">
            <v>20</v>
          </cell>
          <cell r="F1059">
            <v>14313000</v>
          </cell>
        </row>
        <row r="1060">
          <cell r="B1060" t="str">
            <v>Mat1058</v>
          </cell>
          <cell r="C1060" t="str">
            <v>Inversor enlazado a red 3F de 30 KW, control MPPT, 500 - 1000 VDC / 3 x 400 VAC, 60 Hz, onda senoidal pura con display LCD</v>
          </cell>
          <cell r="D1060" t="str">
            <v>und</v>
          </cell>
          <cell r="E1060">
            <v>22</v>
          </cell>
          <cell r="F1060">
            <v>11375000</v>
          </cell>
        </row>
        <row r="1061">
          <cell r="B1061" t="str">
            <v>Mat1059</v>
          </cell>
          <cell r="C1061" t="str">
            <v>Poste Concreto 10m, 1050 Kg</v>
          </cell>
          <cell r="D1061" t="str">
            <v>UN</v>
          </cell>
          <cell r="E1061">
            <v>1050</v>
          </cell>
          <cell r="F1061">
            <v>2550884</v>
          </cell>
        </row>
        <row r="1062">
          <cell r="B1062" t="str">
            <v>Mat1060</v>
          </cell>
          <cell r="C1062" t="str">
            <v xml:space="preserve">Suministro, instalación y montaje de Rack de banco de baterías de ión-litio tipo fosfato de hierro (LiFePO4) de ciclo profundo de 280Ah - 768 Vdc (107 kWh) -  6000 ciclos hasta el 80% DOD, con BMS integrado, incluye rack metálico de soporte </v>
          </cell>
          <cell r="D1062" t="str">
            <v>UN</v>
          </cell>
          <cell r="E1062">
            <v>50</v>
          </cell>
          <cell r="F1062">
            <v>134036000</v>
          </cell>
        </row>
        <row r="1063">
          <cell r="B1063" t="str">
            <v>Mat1061</v>
          </cell>
          <cell r="C1063" t="str">
            <v xml:space="preserve">TRANSFORMADOR TRIFASICO EN ACEITE, 
EN POSTE PARA DISTRIBUCION DE 45 
KVA 13.200V / 400-277V </v>
          </cell>
          <cell r="D1063" t="str">
            <v>UN</v>
          </cell>
          <cell r="E1063">
            <v>51</v>
          </cell>
          <cell r="F1063">
            <v>11897040</v>
          </cell>
        </row>
        <row r="1064">
          <cell r="B1064" t="str">
            <v>Mat1062</v>
          </cell>
          <cell r="C1064" t="str">
            <v xml:space="preserve">TRANSFORMADOR TRIFASICO EN ACEITE, 
EN POSTE PARA DISTRIBUCION DE 30 
KVA 13.200V / 400-277V </v>
          </cell>
          <cell r="D1064" t="str">
            <v>UN</v>
          </cell>
          <cell r="E1064">
            <v>52</v>
          </cell>
          <cell r="F1064">
            <v>9466512</v>
          </cell>
        </row>
        <row r="1065">
          <cell r="B1065" t="str">
            <v>Mat1063</v>
          </cell>
          <cell r="C1065" t="str">
            <v xml:space="preserve">TRANSFORMADOR TRIFASICO EN ACEITE, 
EN POSTE PARA DISTRIBUCION DE 75 
KVA 13.200V / 400-277V </v>
          </cell>
          <cell r="D1065" t="str">
            <v>UN</v>
          </cell>
          <cell r="E1065">
            <v>53</v>
          </cell>
          <cell r="F1065">
            <v>14351136</v>
          </cell>
        </row>
        <row r="1066">
          <cell r="B1066" t="str">
            <v>Mat1064</v>
          </cell>
          <cell r="C1066" t="str">
            <v xml:space="preserve">TRANSFORMADOR TRIFASICO TIPO SECO, 
INCLUYE CELDA DE PROTECCIÓN DE 15 KVA 400V / 208-120V </v>
          </cell>
          <cell r="D1066" t="str">
            <v>UN</v>
          </cell>
          <cell r="E1066">
            <v>54</v>
          </cell>
          <cell r="F1066">
            <v>12038000</v>
          </cell>
        </row>
        <row r="1067">
          <cell r="B1067" t="str">
            <v>Mat1065</v>
          </cell>
          <cell r="C1067" t="str">
            <v>Cable Multiplex Cuadruplex 3x4/0 + 4/0 Neutro BT</v>
          </cell>
          <cell r="D1067" t="str">
            <v>ML</v>
          </cell>
          <cell r="E1067">
            <v>55</v>
          </cell>
          <cell r="F1067">
            <v>41600</v>
          </cell>
        </row>
        <row r="1068">
          <cell r="B1068" t="str">
            <v>Mat1066</v>
          </cell>
          <cell r="C1068" t="str">
            <v>Cable Cu CENTELFLEX 1000V 6 AWG</v>
          </cell>
          <cell r="D1068" t="str">
            <v>ML</v>
          </cell>
          <cell r="E1068" t="str">
            <v>157Kg/Km</v>
          </cell>
          <cell r="F1068">
            <v>19000</v>
          </cell>
        </row>
        <row r="1069">
          <cell r="B1069" t="str">
            <v>Mat1067</v>
          </cell>
          <cell r="C1069" t="str">
            <v>TRANSFORMADOR   DE   CORRIENTE   PARA   MEDIDA   10/5A CLASE 0.5S 10VA 17.5KV 1NM 0NP USO EXTERIOR (3)</v>
          </cell>
          <cell r="D1069" t="str">
            <v>Un</v>
          </cell>
          <cell r="E1069">
            <v>40</v>
          </cell>
          <cell r="F1069">
            <v>1256000</v>
          </cell>
        </row>
        <row r="1070">
          <cell r="B1070" t="str">
            <v>Mat1068</v>
          </cell>
          <cell r="C1070" t="str">
            <v>TRANSFORMADOR DE POTENCIAL PARA MEDIDA 13.2KV/V3 120V/V3 CLASE 0.5 5VA 17.5KV 1NM 0NP USO EXTERIOR (2)</v>
          </cell>
          <cell r="D1070" t="str">
            <v>Un</v>
          </cell>
          <cell r="E1070">
            <v>40</v>
          </cell>
          <cell r="F1070">
            <v>3630000</v>
          </cell>
        </row>
        <row r="1071">
          <cell r="B1071" t="str">
            <v>Mat1069</v>
          </cell>
          <cell r="C1071" t="str">
            <v>GABINETE   METALICO   MEDIDOR   ENERGIA   120-240V   IP44 EXTERIOR SIN CORTE IK05 (1))</v>
          </cell>
          <cell r="D1071" t="str">
            <v>Un</v>
          </cell>
          <cell r="E1071">
            <v>20</v>
          </cell>
          <cell r="F1071">
            <v>550000</v>
          </cell>
        </row>
        <row r="1072">
          <cell r="B1072" t="str">
            <v>Mat1070</v>
          </cell>
          <cell r="C1072" t="str">
            <v>MEDIDOR  ENERGIA  ELECTRONICO  58...240V  1(10)A  3F4H CLASE 0.5S/CLASE 2 BASE MULTIFUNCIONAL MONOCUERPO (5)</v>
          </cell>
          <cell r="D1072" t="str">
            <v>Un</v>
          </cell>
          <cell r="E1072">
            <v>10</v>
          </cell>
          <cell r="F1072">
            <v>550000</v>
          </cell>
        </row>
        <row r="1073">
          <cell r="B1073" t="str">
            <v>Mat1071</v>
          </cell>
          <cell r="C1073" t="str">
            <v>CABLE  COBRE  12AWG  MONOPOLAR  AISLADO  XLPE  600V 90°C NEGRO</v>
          </cell>
          <cell r="D1073" t="str">
            <v>Un</v>
          </cell>
          <cell r="E1073"/>
          <cell r="F1073">
            <v>65000</v>
          </cell>
        </row>
        <row r="1074">
          <cell r="B1074" t="str">
            <v>Mat1072</v>
          </cell>
          <cell r="C1074" t="str">
            <v>BORNERA CONEXION MEDIDORES ENERGIA</v>
          </cell>
          <cell r="D1074" t="str">
            <v>Un</v>
          </cell>
          <cell r="E1074"/>
          <cell r="F1074">
            <v>200000</v>
          </cell>
        </row>
        <row r="1075">
          <cell r="B1075" t="str">
            <v>Mat1073</v>
          </cell>
          <cell r="C1075" t="str">
            <v>Medidor PPKW  CL - 1F2H PLC DIN CL710K11</v>
          </cell>
          <cell r="D1075" t="str">
            <v>Un</v>
          </cell>
          <cell r="E1075"/>
          <cell r="F1075">
            <v>350000</v>
          </cell>
        </row>
        <row r="1076">
          <cell r="B1076" t="str">
            <v>Mat1074</v>
          </cell>
          <cell r="C1076" t="str">
            <v xml:space="preserve">PLATAFORMA EUDORA </v>
          </cell>
          <cell r="D1076" t="str">
            <v>Un</v>
          </cell>
          <cell r="E1076"/>
          <cell r="F1076">
            <v>10000000</v>
          </cell>
        </row>
        <row r="1077">
          <cell r="B1077" t="str">
            <v>Mat1075</v>
          </cell>
          <cell r="C1077" t="str">
            <v>TABLERO TPPS 1000A / 400VAC / 30kA (NOAMANA)</v>
          </cell>
          <cell r="D1077" t="str">
            <v>Un</v>
          </cell>
          <cell r="E1077"/>
          <cell r="F1077">
            <v>75875663.799999997</v>
          </cell>
        </row>
        <row r="1078">
          <cell r="B1078" t="str">
            <v>Mat1076</v>
          </cell>
          <cell r="C1078" t="str">
            <v>TABLERO GENERADOR 400A / 400VAC / 30kA (NOAMANA)</v>
          </cell>
          <cell r="D1078" t="str">
            <v>Un</v>
          </cell>
          <cell r="E1078"/>
          <cell r="F1078">
            <v>16290143.99</v>
          </cell>
        </row>
        <row r="1079">
          <cell r="B1079" t="str">
            <v>Mat1077</v>
          </cell>
          <cell r="C1079" t="str">
            <v>TABLERO SISTEMA DE ALMACENAMIENTO 1000A / 400VAC / 30kA (NOAMANA)</v>
          </cell>
          <cell r="D1079" t="str">
            <v>Un</v>
          </cell>
          <cell r="E1079"/>
          <cell r="F1079">
            <v>36191530.469999999</v>
          </cell>
        </row>
        <row r="1080">
          <cell r="B1080" t="str">
            <v>Mat1078</v>
          </cell>
          <cell r="C1080" t="str">
            <v xml:space="preserve">TABLERO TGIR 630A / 400VAC / 30kA (NOAMANA) </v>
          </cell>
          <cell r="D1080" t="str">
            <v>Un</v>
          </cell>
          <cell r="E1080"/>
          <cell r="F1080">
            <v>24314728.579999998</v>
          </cell>
        </row>
        <row r="1081">
          <cell r="B1081" t="str">
            <v>Mat1079</v>
          </cell>
          <cell r="C1081" t="str">
            <v>COFRE DE SERVICIOS GENERALES #1 63A / 208V / 10kA (NOAMANA)</v>
          </cell>
          <cell r="D1081" t="str">
            <v>Un</v>
          </cell>
          <cell r="E1081"/>
          <cell r="F1081">
            <v>2060581.11</v>
          </cell>
        </row>
        <row r="1082">
          <cell r="B1082" t="str">
            <v>Mat1080</v>
          </cell>
          <cell r="C1082" t="str">
            <v>COFRE DE SERVICIOS GENERALES #2 40A / 208V / 10kA (NOAMANA)</v>
          </cell>
          <cell r="D1082" t="str">
            <v>Un</v>
          </cell>
          <cell r="E1082"/>
          <cell r="F1082">
            <v>1298367.4099999999</v>
          </cell>
        </row>
        <row r="1083">
          <cell r="B1083" t="str">
            <v>Mat1081</v>
          </cell>
          <cell r="C1083" t="str">
            <v>TABLERO TPPS 400A / 400VAC / 30kA (POTEDO)</v>
          </cell>
          <cell r="D1083" t="str">
            <v>Un</v>
          </cell>
          <cell r="E1083"/>
          <cell r="F1083">
            <v>61646212.979999997</v>
          </cell>
        </row>
        <row r="1084">
          <cell r="B1084" t="str">
            <v>Mat1082</v>
          </cell>
          <cell r="C1084" t="str">
            <v>TABLERO GENERADOR 400A / 400VAC / 30kA (POTEDO)</v>
          </cell>
          <cell r="D1084" t="str">
            <v>Un</v>
          </cell>
          <cell r="E1084"/>
          <cell r="F1084">
            <v>16423945.380000001</v>
          </cell>
        </row>
        <row r="1085">
          <cell r="B1085" t="str">
            <v>Mat1083</v>
          </cell>
          <cell r="C1085" t="str">
            <v>TABLERO SISTEMA DE ALMACENAMIENTO 1000A / 400VAC / 30kA(POTEDO)</v>
          </cell>
          <cell r="D1085" t="str">
            <v>Un</v>
          </cell>
          <cell r="E1085"/>
          <cell r="F1085">
            <v>35242727.18</v>
          </cell>
        </row>
        <row r="1086">
          <cell r="B1086" t="str">
            <v>Mat1084</v>
          </cell>
          <cell r="C1086" t="str">
            <v xml:space="preserve">TABLERO TGIR 800A / 400VAC / 30kA(POTEDO) </v>
          </cell>
          <cell r="D1086" t="str">
            <v>Un</v>
          </cell>
          <cell r="E1086"/>
          <cell r="F1086">
            <v>25255998.34</v>
          </cell>
        </row>
        <row r="1087">
          <cell r="B1087" t="str">
            <v>Mat1085</v>
          </cell>
          <cell r="C1087" t="str">
            <v>COFRE DE SERVICIOS GENERALES #1 63A / 208V / 10kA (POTEDO)</v>
          </cell>
          <cell r="D1087" t="str">
            <v>Un</v>
          </cell>
          <cell r="E1087"/>
          <cell r="F1087">
            <v>2060581.11</v>
          </cell>
        </row>
        <row r="1088">
          <cell r="B1088" t="str">
            <v>Mat1086</v>
          </cell>
          <cell r="C1088" t="str">
            <v>COFRE DE SERVICIOS GENERALES #2 40A / 208V / 10kA (POTEDO)</v>
          </cell>
          <cell r="D1088" t="str">
            <v>Un</v>
          </cell>
          <cell r="E1088"/>
          <cell r="F1088">
            <v>1298367.4099999999</v>
          </cell>
        </row>
        <row r="1089">
          <cell r="B1089" t="str">
            <v>Mat1087</v>
          </cell>
          <cell r="C1089" t="str">
            <v>TABLERO TPPS 160A / 400VAC / 30kA (COCOBE)</v>
          </cell>
          <cell r="D1089" t="str">
            <v>Un</v>
          </cell>
          <cell r="E1089"/>
          <cell r="F1089">
            <v>61781612.789999999</v>
          </cell>
        </row>
        <row r="1090">
          <cell r="B1090" t="str">
            <v>Mat1088</v>
          </cell>
          <cell r="C1090" t="str">
            <v>TABLERO GENERADOR 160A / 400VAC / 30kA (COCOBE)</v>
          </cell>
          <cell r="D1090" t="str">
            <v>Un</v>
          </cell>
          <cell r="E1090"/>
          <cell r="F1090">
            <v>15001115.199999999</v>
          </cell>
        </row>
        <row r="1091">
          <cell r="B1091" t="str">
            <v>Mat1089</v>
          </cell>
          <cell r="C1091" t="str">
            <v>TABLERO SISTEMA DE ALMACENAMIENTO 600A / 400VAC / 30kA (COCOBE)</v>
          </cell>
          <cell r="D1091" t="str">
            <v>Un</v>
          </cell>
          <cell r="E1091"/>
          <cell r="F1091">
            <v>32052144.370000001</v>
          </cell>
        </row>
        <row r="1092">
          <cell r="B1092" t="str">
            <v>Mat1090</v>
          </cell>
          <cell r="C1092" t="str">
            <v>TABLERO TGIR 600A / 400VAC / 30kA (COCOBE)</v>
          </cell>
          <cell r="D1092" t="str">
            <v>Un</v>
          </cell>
          <cell r="E1092"/>
          <cell r="F1092">
            <v>25255998.34</v>
          </cell>
        </row>
        <row r="1093">
          <cell r="B1093" t="str">
            <v>Mat1091</v>
          </cell>
          <cell r="C1093" t="str">
            <v>COFRE DE SERVICIOS GENERALES #1 63A / 208V / 10kA (COCOBE)</v>
          </cell>
          <cell r="D1093" t="str">
            <v>Un</v>
          </cell>
          <cell r="E1093"/>
          <cell r="F1093">
            <v>2060581.11</v>
          </cell>
        </row>
        <row r="1094">
          <cell r="B1094" t="str">
            <v>Mat1092</v>
          </cell>
          <cell r="C1094" t="str">
            <v>COFRE DE SERVICIOS GENERALES #2 40A / 208V / 10kA (COCOBE)</v>
          </cell>
          <cell r="D1094" t="str">
            <v>Un</v>
          </cell>
          <cell r="E1094"/>
          <cell r="F1094">
            <v>1298367.4099999999</v>
          </cell>
        </row>
        <row r="1095">
          <cell r="B1095" t="str">
            <v>Mat1093</v>
          </cell>
          <cell r="C1095" t="str">
            <v>TABLERO TPPS 160A / 400VAC / 30kA (SANTA MARIA)</v>
          </cell>
          <cell r="D1095" t="str">
            <v>Un</v>
          </cell>
          <cell r="E1095"/>
          <cell r="F1095">
            <v>60843673.060000002</v>
          </cell>
        </row>
        <row r="1096">
          <cell r="B1096" t="str">
            <v>Mat1094</v>
          </cell>
          <cell r="C1096" t="str">
            <v>TABLERO GENERADOR 160A / 400VAC / 30kA (SANTA MARIA)</v>
          </cell>
          <cell r="D1096" t="str">
            <v>Un</v>
          </cell>
          <cell r="E1096"/>
          <cell r="F1096">
            <v>14952411.9</v>
          </cell>
        </row>
        <row r="1097">
          <cell r="B1097" t="str">
            <v>Mat1095</v>
          </cell>
          <cell r="C1097" t="str">
            <v>TABLERO SISTEMA DE ALMACENAMIENTO 600A / 400VAC / 30kA (SANTA MARIA)</v>
          </cell>
          <cell r="D1097" t="str">
            <v>Un</v>
          </cell>
          <cell r="E1097"/>
          <cell r="F1097">
            <v>31742301.309999999</v>
          </cell>
        </row>
        <row r="1098">
          <cell r="B1098" t="str">
            <v>Mat1096</v>
          </cell>
          <cell r="C1098" t="str">
            <v>TABLERO TGIR 600A / 400VAC / 30kA (SANTA MARIA)</v>
          </cell>
          <cell r="D1098" t="str">
            <v>Un</v>
          </cell>
          <cell r="E1098"/>
          <cell r="F1098">
            <v>24106828.760000002</v>
          </cell>
        </row>
        <row r="1099">
          <cell r="B1099" t="str">
            <v>Mat1097</v>
          </cell>
          <cell r="C1099" t="str">
            <v>COFRE DE SERVICIOS GENERALES #1 63A / 208V / 10kA (SANTA MARIA)</v>
          </cell>
          <cell r="D1099" t="str">
            <v>Un</v>
          </cell>
          <cell r="E1099"/>
          <cell r="F1099">
            <v>2060581.11</v>
          </cell>
        </row>
        <row r="1100">
          <cell r="B1100" t="str">
            <v>Mat1098</v>
          </cell>
          <cell r="C1100" t="str">
            <v>COFRE DE SERVICIOS GENERALES #2 40A / 208V / 10kA (SANTA MARIA)</v>
          </cell>
          <cell r="D1100" t="str">
            <v>Un</v>
          </cell>
          <cell r="E1100"/>
          <cell r="F1100">
            <v>1298367.4099999999</v>
          </cell>
        </row>
        <row r="1101">
          <cell r="B1101" t="str">
            <v>Mat1099</v>
          </cell>
          <cell r="C1101" t="str">
            <v>TABLERO TPPS 80A / 400VAC / 30kA (NEGRIA)</v>
          </cell>
          <cell r="D1101" t="str">
            <v>Un</v>
          </cell>
          <cell r="E1101"/>
          <cell r="F1101">
            <v>53992606.18</v>
          </cell>
        </row>
        <row r="1102">
          <cell r="B1102" t="str">
            <v>Mat1100</v>
          </cell>
          <cell r="C1102" t="str">
            <v>TABLERO GENERADOR 80A / 400VAC / 30kA (NEGRIA)</v>
          </cell>
          <cell r="D1102" t="str">
            <v>Un</v>
          </cell>
          <cell r="E1102"/>
          <cell r="F1102">
            <v>14783547.23</v>
          </cell>
        </row>
        <row r="1103">
          <cell r="B1103" t="str">
            <v>Mat1101</v>
          </cell>
          <cell r="C1103" t="str">
            <v>TABLERO SISTEMA DE ALMACENAMIENTO 400A / 400VAC / 30kA (NEGRIA)</v>
          </cell>
          <cell r="D1103" t="str">
            <v>Un</v>
          </cell>
          <cell r="E1103"/>
          <cell r="F1103">
            <v>25896320.359999999</v>
          </cell>
        </row>
        <row r="1104">
          <cell r="B1104" t="str">
            <v>Mat1102</v>
          </cell>
          <cell r="C1104" t="str">
            <v>TABLERO TGIR 600A / 400VAC / 30kA (NEGRIA)</v>
          </cell>
          <cell r="D1104" t="str">
            <v>Un</v>
          </cell>
          <cell r="E1104"/>
          <cell r="F1104">
            <v>23818937.98</v>
          </cell>
        </row>
        <row r="1105">
          <cell r="B1105" t="str">
            <v>Mat1103</v>
          </cell>
          <cell r="C1105" t="str">
            <v>COFRE DE SERVICIOS GENERALES #1 63A / 208V / 10kA (NEGRIA)</v>
          </cell>
          <cell r="D1105" t="str">
            <v>Un</v>
          </cell>
          <cell r="E1105"/>
          <cell r="F1105">
            <v>2060581.11</v>
          </cell>
        </row>
        <row r="1106">
          <cell r="B1106" t="str">
            <v>Mat1104</v>
          </cell>
          <cell r="C1106" t="str">
            <v>COFRE DE SERVICIOS GENERALES #2 40A / 208V / 10kA (NEGRIA)</v>
          </cell>
          <cell r="D1106" t="str">
            <v>Un</v>
          </cell>
          <cell r="E1106"/>
          <cell r="F1106">
            <v>1298367.4099999999</v>
          </cell>
        </row>
        <row r="1107">
          <cell r="B1107" t="str">
            <v>Mat1105</v>
          </cell>
          <cell r="C1107" t="str">
            <v>TABLERO TPPS 80A / 400VAC / 30kA (PERRÚ)</v>
          </cell>
          <cell r="D1107" t="str">
            <v>Un</v>
          </cell>
          <cell r="E1107"/>
          <cell r="F1107">
            <v>53578338.789999999</v>
          </cell>
        </row>
        <row r="1108">
          <cell r="B1108" t="str">
            <v>Mat1106</v>
          </cell>
          <cell r="C1108" t="str">
            <v>TABLERO GENERADOR 80A / 400VAC / 30kA (PERRÚ)</v>
          </cell>
          <cell r="D1108" t="str">
            <v>Un</v>
          </cell>
          <cell r="E1108"/>
          <cell r="F1108">
            <v>14783547.23</v>
          </cell>
        </row>
        <row r="1109">
          <cell r="B1109" t="str">
            <v>Mat1107</v>
          </cell>
          <cell r="C1109" t="str">
            <v>TABLERO SISTEMA DE ALMACENAMIENTO 400A / 400VAC / 30kA (PERRÚ)</v>
          </cell>
          <cell r="D1109" t="str">
            <v>Un</v>
          </cell>
          <cell r="E1109"/>
          <cell r="F1109">
            <v>25896320.359999999</v>
          </cell>
        </row>
        <row r="1110">
          <cell r="B1110" t="str">
            <v>Mat1108</v>
          </cell>
          <cell r="C1110" t="str">
            <v xml:space="preserve">TABLERO TGIR 250A / 400VAC / 30kA (PERRÚ) </v>
          </cell>
          <cell r="D1110" t="str">
            <v>Un</v>
          </cell>
          <cell r="E1110"/>
          <cell r="F1110">
            <v>20474135.449999999</v>
          </cell>
        </row>
        <row r="1111">
          <cell r="B1111" t="str">
            <v>Mat1109</v>
          </cell>
          <cell r="C1111" t="str">
            <v>COFRE DE SERVICIOS GENERALES #1 63A / 208V / 10kA (PERRÚ)</v>
          </cell>
          <cell r="D1111" t="str">
            <v>Un</v>
          </cell>
          <cell r="E1111"/>
          <cell r="F1111">
            <v>2060581.11</v>
          </cell>
        </row>
        <row r="1112">
          <cell r="B1112" t="str">
            <v>Mat1110</v>
          </cell>
          <cell r="C1112" t="str">
            <v>COFRE DE SERVICIOS GENERALES #2 40A / 208V / 10kA (PERRÚ)</v>
          </cell>
          <cell r="D1112" t="str">
            <v>Un</v>
          </cell>
          <cell r="E1112"/>
          <cell r="F1112">
            <v>1298367.4099999999</v>
          </cell>
        </row>
        <row r="1113">
          <cell r="B1113" t="str">
            <v>Mat1111</v>
          </cell>
          <cell r="C1113" t="str">
            <v>TABLERO TPPS 80A / 400VAC / 30kA (TRAPICHE)</v>
          </cell>
          <cell r="D1113" t="str">
            <v>Un</v>
          </cell>
          <cell r="E1113"/>
          <cell r="F1113">
            <v>53578338.789999999</v>
          </cell>
        </row>
        <row r="1114">
          <cell r="B1114" t="str">
            <v>Mat1112</v>
          </cell>
          <cell r="C1114" t="str">
            <v>TABLERO GENERADOR 80A / 400VAC / 30kA (TRAPICHE)</v>
          </cell>
          <cell r="D1114" t="str">
            <v>Un</v>
          </cell>
          <cell r="E1114"/>
          <cell r="F1114">
            <v>14783547.23</v>
          </cell>
        </row>
        <row r="1115">
          <cell r="B1115" t="str">
            <v>Mat1113</v>
          </cell>
          <cell r="C1115" t="str">
            <v>TABLERO SISTEMA DE ALMACENAMIENTO 400A / 400VAC / 30kA (TRAPICHE)</v>
          </cell>
          <cell r="D1115" t="str">
            <v>Un</v>
          </cell>
          <cell r="E1115"/>
          <cell r="F1115">
            <v>25896320.359999999</v>
          </cell>
        </row>
        <row r="1116">
          <cell r="B1116" t="str">
            <v>Mat1114</v>
          </cell>
          <cell r="C1116" t="str">
            <v>TABLERO TGIR 250A / 400VAC / 30kA (TRAPICHE)</v>
          </cell>
          <cell r="D1116" t="str">
            <v>Un</v>
          </cell>
          <cell r="E1116"/>
          <cell r="F1116">
            <v>20909958.52</v>
          </cell>
        </row>
        <row r="1117">
          <cell r="B1117" t="str">
            <v>Mat1115</v>
          </cell>
          <cell r="C1117" t="str">
            <v>COFRE DE SERVICIOS GENERALES #1 63A / 208V / 10kA (TRAPICHE)</v>
          </cell>
          <cell r="D1117" t="str">
            <v>Un</v>
          </cell>
          <cell r="E1117"/>
          <cell r="F1117">
            <v>2060581.11</v>
          </cell>
        </row>
        <row r="1118">
          <cell r="B1118" t="str">
            <v>Mat1116</v>
          </cell>
          <cell r="C1118" t="str">
            <v>COFRE DE SERVICIOS GENERALES #2 40A / 208V / 10kA (TRAPICHE)</v>
          </cell>
          <cell r="D1118" t="str">
            <v>Un</v>
          </cell>
          <cell r="E1118"/>
          <cell r="F1118">
            <v>1298367.4099999999</v>
          </cell>
        </row>
        <row r="1119">
          <cell r="B1119" t="str">
            <v>Mat1117</v>
          </cell>
          <cell r="C1119" t="str">
            <v>TABLERO TPPS 80A / 400VAC / 30kA (CHAMBACÚ)</v>
          </cell>
          <cell r="D1119" t="str">
            <v>Un</v>
          </cell>
          <cell r="E1119"/>
          <cell r="F1119">
            <v>53569409.560000002</v>
          </cell>
        </row>
        <row r="1120">
          <cell r="B1120" t="str">
            <v>Mat1118</v>
          </cell>
          <cell r="C1120" t="str">
            <v>TABLERO GENERADOR 80A / 400VAC / 30kA (CHAMBACÚ)</v>
          </cell>
          <cell r="D1120" t="str">
            <v>Un</v>
          </cell>
          <cell r="E1120"/>
          <cell r="F1120">
            <v>14783547.23</v>
          </cell>
        </row>
        <row r="1121">
          <cell r="B1121" t="str">
            <v>Mat1119</v>
          </cell>
          <cell r="C1121" t="str">
            <v>TABLERO SISTEMA DE ALMACENAMIENTO 400A / 400VAC / 30kA (CHAMBACÚ)</v>
          </cell>
          <cell r="D1121" t="str">
            <v>Un</v>
          </cell>
          <cell r="E1121"/>
          <cell r="F1121">
            <v>25896320.359999999</v>
          </cell>
        </row>
        <row r="1122">
          <cell r="B1122" t="str">
            <v>Mat1120</v>
          </cell>
          <cell r="C1122" t="str">
            <v>TABLERO TGIR 250A / 400VAC / 30kA (CHAMBACÚ)</v>
          </cell>
          <cell r="D1122" t="str">
            <v>Un</v>
          </cell>
          <cell r="E1122"/>
          <cell r="F1122">
            <v>20909958.52</v>
          </cell>
        </row>
        <row r="1123">
          <cell r="B1123" t="str">
            <v>Mat1121</v>
          </cell>
          <cell r="C1123" t="str">
            <v>COFRE DE SERVICIOS GENERALES #1 63A / 208V / 10kA (CHAMBACÚ)</v>
          </cell>
          <cell r="D1123" t="str">
            <v>Un</v>
          </cell>
          <cell r="E1123"/>
          <cell r="F1123">
            <v>2060581.11</v>
          </cell>
        </row>
        <row r="1124">
          <cell r="B1124" t="str">
            <v>Mat1122</v>
          </cell>
          <cell r="C1124" t="str">
            <v>COFRE DE SERVICIOS GENERALES #2 40A / 208V / 10kA (CHAMBACÚ)</v>
          </cell>
          <cell r="D1124" t="str">
            <v>Un</v>
          </cell>
          <cell r="E1124"/>
          <cell r="F1124">
            <v>1298367.4099999999</v>
          </cell>
        </row>
        <row r="1125">
          <cell r="B1125" t="str">
            <v>Mat1123</v>
          </cell>
          <cell r="C1125" t="str">
            <v>TABLERO TPPS 80A / 400VAC / 30kA (PUERTO MURILLO)</v>
          </cell>
          <cell r="D1125" t="str">
            <v>Un</v>
          </cell>
          <cell r="E1125"/>
          <cell r="F1125">
            <v>53577950.390000001</v>
          </cell>
        </row>
        <row r="1126">
          <cell r="B1126" t="str">
            <v>Mat1124</v>
          </cell>
          <cell r="C1126" t="str">
            <v>TABLERO GENERADOR 80A / 400VAC / 30kA (PUERTO MURILLO)</v>
          </cell>
          <cell r="D1126" t="str">
            <v>Un</v>
          </cell>
          <cell r="E1126"/>
          <cell r="F1126">
            <v>14783547.23</v>
          </cell>
        </row>
        <row r="1127">
          <cell r="B1127" t="str">
            <v>Mat1125</v>
          </cell>
          <cell r="C1127" t="str">
            <v>TABLERO SISTEMA DE ALMACENAMIENTO 400A / 400VAC / 30kA (PUERTO MURILLO)</v>
          </cell>
          <cell r="D1127" t="str">
            <v>Un</v>
          </cell>
          <cell r="E1127"/>
          <cell r="F1127">
            <v>25896320.359999999</v>
          </cell>
        </row>
        <row r="1128">
          <cell r="B1128" t="str">
            <v>Mat1126</v>
          </cell>
          <cell r="C1128" t="str">
            <v xml:space="preserve">TABLERO TGIR 250A / 400VAC / 30kA (PUERTO MURILLO) </v>
          </cell>
          <cell r="D1128" t="str">
            <v>Un</v>
          </cell>
          <cell r="E1128"/>
          <cell r="F1128">
            <v>20909958.52</v>
          </cell>
        </row>
        <row r="1129">
          <cell r="B1129" t="str">
            <v>Mat1127</v>
          </cell>
          <cell r="C1129" t="str">
            <v>COFRE DE SERVICIOS GENERALES #1 63A / 208V / 10kA (PUERTO MURILLO)</v>
          </cell>
          <cell r="D1129" t="str">
            <v>Un</v>
          </cell>
          <cell r="E1129"/>
          <cell r="F1129">
            <v>2060581.11</v>
          </cell>
        </row>
        <row r="1130">
          <cell r="B1130" t="str">
            <v>Mat1128</v>
          </cell>
          <cell r="C1130" t="str">
            <v xml:space="preserve">COFRE DE SERVICIOS GENERALES #2 40A / 208V / 10kA (PUERTO MURILLO) </v>
          </cell>
          <cell r="D1130" t="str">
            <v>Un</v>
          </cell>
          <cell r="E1130"/>
          <cell r="F1130">
            <v>1298367.4099999999</v>
          </cell>
        </row>
        <row r="1131">
          <cell r="B1131" t="str">
            <v>Mat1129</v>
          </cell>
          <cell r="C1131" t="str">
            <v xml:space="preserve">TRANSFORMADOR SECO H BAJA BAJA 15KVA 400/208V </v>
          </cell>
          <cell r="D1131" t="str">
            <v>Un</v>
          </cell>
          <cell r="E1131"/>
          <cell r="F1131">
            <v>13965656.25</v>
          </cell>
        </row>
        <row r="1132">
          <cell r="B1132" t="str">
            <v>Mat1130</v>
          </cell>
          <cell r="C1132" t="str">
            <v xml:space="preserve">TRANSFORMADOR PEDESTAL RADIAL 75KVA 400/13200 INCLUYE DPS MT </v>
          </cell>
          <cell r="D1132" t="str">
            <v>Un</v>
          </cell>
          <cell r="E1132"/>
          <cell r="F1132">
            <v>52179375</v>
          </cell>
        </row>
        <row r="1133">
          <cell r="B1133" t="str">
            <v>Mat1131</v>
          </cell>
          <cell r="C1133" t="str">
            <v>TRANSFORMADOR PEDESTAL RADIAL 45KVA 400/13200 INCLUYE DPS MT</v>
          </cell>
          <cell r="D1133" t="str">
            <v>Un</v>
          </cell>
          <cell r="E1133"/>
          <cell r="F1133">
            <v>46616132.810000002</v>
          </cell>
        </row>
        <row r="1134">
          <cell r="B1134" t="str">
            <v>Mat1132</v>
          </cell>
          <cell r="C1134" t="str">
            <v>TRANSFORMADOR PEDESTAL RADIAL 225KVA 400/13200 INCLUYE DPS MT</v>
          </cell>
          <cell r="D1134" t="str">
            <v>Un</v>
          </cell>
          <cell r="E1134"/>
          <cell r="F1134">
            <v>71874531.25</v>
          </cell>
        </row>
        <row r="1135">
          <cell r="B1135" t="str">
            <v>Mat1133</v>
          </cell>
          <cell r="C1135" t="str">
            <v xml:space="preserve">CELDA DE REMONTE CHINT </v>
          </cell>
          <cell r="D1135" t="str">
            <v>Un</v>
          </cell>
          <cell r="E1135"/>
          <cell r="F1135">
            <v>13428515.630000001</v>
          </cell>
        </row>
        <row r="1136">
          <cell r="B1136" t="str">
            <v>Mat1134</v>
          </cell>
          <cell r="C1136" t="str">
            <v xml:space="preserve">CELDA DE INTERRUPTOR CHINT </v>
          </cell>
          <cell r="D1136" t="str">
            <v>Un</v>
          </cell>
          <cell r="E1136"/>
          <cell r="F1136">
            <v>40925000</v>
          </cell>
        </row>
        <row r="1137">
          <cell r="B1137" t="str">
            <v>Mat1135</v>
          </cell>
          <cell r="C1137" t="str">
            <v>CELDA DE MEDIDA KV6 17.5KV MARCA K&amp;V (ENTRADA Y SALIDA POR CABLE)</v>
          </cell>
          <cell r="D1137" t="str">
            <v>Un</v>
          </cell>
          <cell r="E1137"/>
          <cell r="F1137">
            <v>23556090.690000001</v>
          </cell>
        </row>
        <row r="1138">
          <cell r="B1138" t="str">
            <v>Mat1136</v>
          </cell>
          <cell r="C1138" t="str">
            <v>SISTEMA BESS (NOAMANA) ENTREGA FOB SHANGHAI</v>
          </cell>
          <cell r="D1138" t="str">
            <v>Un</v>
          </cell>
          <cell r="E1138"/>
          <cell r="F1138">
            <v>1006304503.38</v>
          </cell>
        </row>
        <row r="1139">
          <cell r="B1139" t="str">
            <v>Mat1137</v>
          </cell>
          <cell r="C1139" t="str">
            <v>SISTEMA BESS (POTEDO) ENTREGA FOB SHANGHAI</v>
          </cell>
          <cell r="D1139" t="str">
            <v>Un</v>
          </cell>
          <cell r="E1139"/>
          <cell r="F1139">
            <v>806562814.49000001</v>
          </cell>
        </row>
        <row r="1140">
          <cell r="B1140" t="str">
            <v>Mat1138</v>
          </cell>
          <cell r="C1140" t="str">
            <v>SISTEMA BESS (COCOBE) ENTREGA FOB SHANGHAI</v>
          </cell>
          <cell r="D1140" t="str">
            <v>Un</v>
          </cell>
          <cell r="E1140"/>
          <cell r="F1140">
            <v>606821125.60000002</v>
          </cell>
        </row>
        <row r="1141">
          <cell r="B1141" t="str">
            <v>Mat1139</v>
          </cell>
          <cell r="C1141" t="str">
            <v>SISTEMA BESS (SANTA MARIA) ENTREGA FOB SHANGHAI</v>
          </cell>
          <cell r="D1141" t="str">
            <v>Un</v>
          </cell>
          <cell r="E1141"/>
          <cell r="F1141">
            <v>606821125.60000002</v>
          </cell>
        </row>
        <row r="1142">
          <cell r="B1142" t="str">
            <v>Mat1140</v>
          </cell>
          <cell r="C1142" t="str">
            <v>SISTEMA BESS (NEGRIA) ENTREGA FOB SHANGHAI</v>
          </cell>
          <cell r="D1142" t="str">
            <v>Un</v>
          </cell>
          <cell r="E1142"/>
          <cell r="F1142">
            <v>407079436.70999998</v>
          </cell>
        </row>
        <row r="1143">
          <cell r="B1143" t="str">
            <v>Mat1141</v>
          </cell>
          <cell r="C1143" t="str">
            <v>SISTEMA BESS (PERRÚ) ENTREGA FOB SHANGHAI</v>
          </cell>
          <cell r="D1143" t="str">
            <v>Un</v>
          </cell>
          <cell r="E1143"/>
          <cell r="F1143">
            <v>407079436.70999998</v>
          </cell>
        </row>
        <row r="1144">
          <cell r="B1144" t="str">
            <v>Mat1142</v>
          </cell>
          <cell r="C1144" t="str">
            <v>SISTEMA BESS (TRAPICHE) ENTREGA FOB SHANGHAI</v>
          </cell>
          <cell r="D1144" t="str">
            <v>Un</v>
          </cell>
          <cell r="E1144"/>
          <cell r="F1144">
            <v>407079436.70999998</v>
          </cell>
        </row>
        <row r="1145">
          <cell r="B1145" t="str">
            <v>Mat1143</v>
          </cell>
          <cell r="C1145" t="str">
            <v>SISTEMA BESS (CHAMBACU) ENTREGA FOB SHANGHAI</v>
          </cell>
          <cell r="D1145" t="str">
            <v>Un</v>
          </cell>
          <cell r="E1145"/>
          <cell r="F1145">
            <v>407079436.70999998</v>
          </cell>
        </row>
        <row r="1146">
          <cell r="B1146" t="str">
            <v>Mat1144</v>
          </cell>
          <cell r="C1146" t="str">
            <v>SISTEMA BESS (PUERTO MURILLO) ENTREGA FOB SHANGHAI</v>
          </cell>
          <cell r="D1146" t="str">
            <v>Un</v>
          </cell>
          <cell r="E1146"/>
          <cell r="F1146">
            <v>407079436.70999998</v>
          </cell>
        </row>
        <row r="1147">
          <cell r="B1147" t="str">
            <v>Mat1145</v>
          </cell>
          <cell r="C1147" t="str">
            <v>TABLERO DE COMUNICACIONES/SCADA</v>
          </cell>
          <cell r="D1147" t="str">
            <v>Un</v>
          </cell>
          <cell r="E1147"/>
          <cell r="F1147">
            <v>90739911.579999998</v>
          </cell>
        </row>
        <row r="1148">
          <cell r="B1148" t="str">
            <v>Mat1146</v>
          </cell>
          <cell r="C1148" t="str">
            <v>INGENIERIA DE CONTROL DE LA CENTRAL DE GENERACION SOLAR + BESS</v>
          </cell>
          <cell r="D1148" t="str">
            <v>Un</v>
          </cell>
          <cell r="E1148"/>
          <cell r="F1148">
            <v>68396500</v>
          </cell>
        </row>
        <row r="1149">
          <cell r="B1149" t="str">
            <v>Mat1147</v>
          </cell>
          <cell r="C1149" t="str">
            <v>Material granular seleccionado (Tipp Subbase)</v>
          </cell>
          <cell r="D1149" t="str">
            <v>M3</v>
          </cell>
          <cell r="E1149">
            <v>1600</v>
          </cell>
          <cell r="F1149">
            <v>70000</v>
          </cell>
        </row>
        <row r="1150">
          <cell r="B1150" t="str">
            <v>Mat1148</v>
          </cell>
          <cell r="C1150" t="str">
            <v xml:space="preserve">Concreto 2000 psi mezcla in situ </v>
          </cell>
          <cell r="D1150" t="str">
            <v>M3</v>
          </cell>
          <cell r="E1150">
            <v>2000</v>
          </cell>
          <cell r="F1150">
            <v>467500</v>
          </cell>
        </row>
        <row r="1151">
          <cell r="B1151" t="str">
            <v>Mat1149</v>
          </cell>
          <cell r="C1151" t="str">
            <v>Accesorios de fijación para paneles solares, incluye neopreno</v>
          </cell>
          <cell r="D1151" t="str">
            <v>KG</v>
          </cell>
          <cell r="E1151">
            <v>1</v>
          </cell>
          <cell r="F1151">
            <v>5000</v>
          </cell>
        </row>
        <row r="1152">
          <cell r="B1152" t="str">
            <v>Mat1150</v>
          </cell>
          <cell r="C1152" t="str">
            <v>Acero galvanizado ( ASTM A500 Gr.C), incluye pintura anticorrosiva</v>
          </cell>
          <cell r="D1152" t="str">
            <v>KG</v>
          </cell>
          <cell r="E1152">
            <v>1</v>
          </cell>
          <cell r="F1152">
            <v>8021.8894010000004</v>
          </cell>
        </row>
        <row r="1153">
          <cell r="B1153" t="str">
            <v>Mat1151</v>
          </cell>
          <cell r="C1153" t="str">
            <v>Panel sándwich aislante para fachadas, de 100 mm de espesor formado por dos paramentos y alma aislante de poliuretano , con junta diseñada para fijación con tornillos ocultos (incluye tornilleria)</v>
          </cell>
          <cell r="D1153" t="str">
            <v>M2</v>
          </cell>
          <cell r="E1153">
            <v>5</v>
          </cell>
          <cell r="F1153">
            <v>150000</v>
          </cell>
        </row>
        <row r="1154">
          <cell r="B1154" t="str">
            <v>Mat1152</v>
          </cell>
          <cell r="C1154" t="str">
            <v>Medidor prepago PPKW 1F2H 2W R-120V 5(80)A</v>
          </cell>
          <cell r="D1154" t="str">
            <v>UN</v>
          </cell>
          <cell r="E1154"/>
          <cell r="F1154">
            <v>292000</v>
          </cell>
        </row>
        <row r="1155">
          <cell r="B1155" t="str">
            <v>Mat1153</v>
          </cell>
          <cell r="C1155" t="str">
            <v xml:space="preserve">PLATAFORMA EUDORA </v>
          </cell>
          <cell r="D1155" t="str">
            <v>UN</v>
          </cell>
          <cell r="E1155"/>
          <cell r="F1155">
            <v>303030.30300000001</v>
          </cell>
        </row>
        <row r="1156">
          <cell r="B1156" t="str">
            <v>Mat1154</v>
          </cell>
          <cell r="C1156" t="str">
            <v>DATASOL WIFI</v>
          </cell>
          <cell r="D1156" t="str">
            <v>UN</v>
          </cell>
          <cell r="E1156"/>
          <cell r="F1156">
            <v>430000</v>
          </cell>
        </row>
        <row r="1157">
          <cell r="B1157" t="str">
            <v>Mat1155</v>
          </cell>
          <cell r="C1157" t="str">
            <v>CAJA DE MEDIDOR PEQUEÑA CON ACCESORIOS</v>
          </cell>
          <cell r="D1157" t="str">
            <v>UN</v>
          </cell>
          <cell r="E1157"/>
          <cell r="F1157">
            <v>86000</v>
          </cell>
        </row>
        <row r="1158">
          <cell r="B1158" t="str">
            <v>Mat1156</v>
          </cell>
          <cell r="C1158" t="str">
            <v>APLICATIVO SERVIOR DE CAPTURA DATALOGGER</v>
          </cell>
          <cell r="D1158" t="str">
            <v>UN</v>
          </cell>
          <cell r="E1158"/>
          <cell r="F1158">
            <v>303030.30300000001</v>
          </cell>
        </row>
        <row r="1159">
          <cell r="B1159" t="str">
            <v>Mat1157</v>
          </cell>
          <cell r="C1159" t="str">
            <v>APP ANDROID DATASOL</v>
          </cell>
          <cell r="D1159" t="str">
            <v>UN</v>
          </cell>
          <cell r="E1159"/>
          <cell r="F1159">
            <v>303030.30300000001</v>
          </cell>
        </row>
        <row r="1160">
          <cell r="B1160" t="str">
            <v>Mat1158</v>
          </cell>
          <cell r="C1160" t="str">
            <v>DATAFONO TELPO + SOFTWARE LOCAL</v>
          </cell>
          <cell r="D1160" t="str">
            <v>UN</v>
          </cell>
          <cell r="E1160"/>
          <cell r="F1160">
            <v>196969.69699999999</v>
          </cell>
        </row>
        <row r="1161">
          <cell r="B1161" t="str">
            <v>Mat1159</v>
          </cell>
          <cell r="C1161" t="str">
            <v>Servidor (Pantalla - CPU- Teclado-Mouse)</v>
          </cell>
          <cell r="D1161" t="str">
            <v>UN</v>
          </cell>
          <cell r="E1161"/>
          <cell r="F1161">
            <v>454545.45449999999</v>
          </cell>
        </row>
        <row r="1162">
          <cell r="B1162" t="str">
            <v>Mat1160</v>
          </cell>
          <cell r="C1162" t="str">
            <v>UPS</v>
          </cell>
          <cell r="D1162" t="str">
            <v>UN</v>
          </cell>
          <cell r="E1162"/>
          <cell r="F1162">
            <v>30303.030299999999</v>
          </cell>
        </row>
        <row r="1163">
          <cell r="B1163" t="str">
            <v>Mat1161</v>
          </cell>
          <cell r="C1163" t="str">
            <v>ENTRENAMIENTO Y PUESTA MARCHA PLATAFORMA</v>
          </cell>
          <cell r="D1163" t="str">
            <v>UN</v>
          </cell>
          <cell r="E1163"/>
          <cell r="F1163">
            <v>27272.727269999999</v>
          </cell>
        </row>
        <row r="1164">
          <cell r="B1164" t="str">
            <v>Mat1162</v>
          </cell>
          <cell r="C1164" t="str">
            <v>ENTRENAMIENTO Y PUESTA MARCHA SERVIDOR CAPTURA</v>
          </cell>
          <cell r="D1164" t="str">
            <v>UN</v>
          </cell>
          <cell r="E1164"/>
          <cell r="F1164">
            <v>27272.727269999999</v>
          </cell>
        </row>
        <row r="1165">
          <cell r="B1165" t="str">
            <v>Mat1163</v>
          </cell>
          <cell r="C1165"/>
          <cell r="D1165"/>
          <cell r="E1165"/>
          <cell r="F1165"/>
        </row>
        <row r="1166">
          <cell r="B1166" t="str">
            <v>Mat1164</v>
          </cell>
          <cell r="C1166"/>
          <cell r="D1166"/>
          <cell r="E1166"/>
          <cell r="F1166"/>
        </row>
        <row r="1167">
          <cell r="B1167" t="str">
            <v>Mat1165</v>
          </cell>
          <cell r="C1167"/>
          <cell r="D1167"/>
          <cell r="E1167"/>
          <cell r="F1167"/>
        </row>
        <row r="1168">
          <cell r="B1168" t="str">
            <v>Mat1166</v>
          </cell>
          <cell r="C1168"/>
          <cell r="D1168"/>
          <cell r="E1168"/>
          <cell r="F1168"/>
        </row>
        <row r="1169">
          <cell r="B1169" t="str">
            <v>Mat1167</v>
          </cell>
          <cell r="C1169"/>
          <cell r="D1169"/>
          <cell r="E1169"/>
          <cell r="F1169"/>
        </row>
        <row r="1170">
          <cell r="B1170" t="str">
            <v>Mat1168</v>
          </cell>
          <cell r="C1170"/>
          <cell r="D1170"/>
          <cell r="E1170"/>
          <cell r="F1170"/>
        </row>
        <row r="1171">
          <cell r="B1171" t="str">
            <v>Mat1169</v>
          </cell>
          <cell r="C1171"/>
          <cell r="D1171"/>
          <cell r="E1171"/>
          <cell r="F1171"/>
        </row>
        <row r="1172">
          <cell r="B1172"/>
          <cell r="C1172"/>
          <cell r="D1172"/>
          <cell r="E1172"/>
          <cell r="F1172"/>
        </row>
        <row r="1173">
          <cell r="B1173"/>
          <cell r="C1173"/>
          <cell r="D1173"/>
          <cell r="E1173"/>
          <cell r="F1173"/>
        </row>
        <row r="1174">
          <cell r="B1174" t="str">
            <v>CÓDIGO</v>
          </cell>
          <cell r="C1174" t="str">
            <v>NOMBRE</v>
          </cell>
          <cell r="D1174" t="str">
            <v>UM</v>
          </cell>
          <cell r="E1174"/>
          <cell r="F1174"/>
        </row>
        <row r="1175">
          <cell r="B1175" t="str">
            <v>Trans019</v>
          </cell>
          <cell r="C1175" t="str">
            <v>logística y transporte de equipo técnico para evento del proyecto</v>
          </cell>
          <cell r="D1175" t="str">
            <v>Viaje</v>
          </cell>
          <cell r="E1175"/>
          <cell r="F1175"/>
        </row>
        <row r="1176">
          <cell r="B1176" t="str">
            <v>Trans021</v>
          </cell>
          <cell r="C1176" t="str">
            <v>logística y transporte marítimo y  fluvial de personas</v>
          </cell>
          <cell r="D1176" t="str">
            <v>Viaje</v>
          </cell>
          <cell r="E1176"/>
          <cell r="F1176"/>
        </row>
        <row r="1177">
          <cell r="B1177" t="str">
            <v>Trans022</v>
          </cell>
          <cell r="C1177" t="str">
            <v xml:space="preserve">transporte fluvial de personas en lancha con capacidad máxima de 20 personas </v>
          </cell>
          <cell r="D1177" t="str">
            <v>Viaje</v>
          </cell>
          <cell r="E1177"/>
          <cell r="F1177"/>
        </row>
        <row r="1178">
          <cell r="B1178" t="str">
            <v>Trans026</v>
          </cell>
          <cell r="C1178" t="str">
            <v>logística y transporte marítimo y  fluvial de materiales ruta buenaventura - timbiqui - consejos comunitarios</v>
          </cell>
          <cell r="D1178" t="str">
            <v>$/Kg</v>
          </cell>
          <cell r="E1178"/>
          <cell r="F1178"/>
        </row>
        <row r="1179">
          <cell r="B1179" t="str">
            <v>Trans027</v>
          </cell>
          <cell r="C1179" t="str">
            <v>logística y transporte marítimo y  fluvial de materiales ruta buenaventura - guapi - consejos comunitarios</v>
          </cell>
          <cell r="D1179" t="str">
            <v>$/Kg</v>
          </cell>
          <cell r="E1179"/>
          <cell r="F1179"/>
        </row>
        <row r="1180">
          <cell r="B1180" t="str">
            <v>Trans028</v>
          </cell>
          <cell r="C1180" t="str">
            <v>logística y transporte marítimo y terrestre de materiales ruta Bogotá - Chimiadó - Murindo - consejos comunitarios - Usuarios final</v>
          </cell>
          <cell r="D1180" t="str">
            <v>$/Kg</v>
          </cell>
          <cell r="E1180"/>
          <cell r="F1180"/>
        </row>
        <row r="1181">
          <cell r="B1181" t="str">
            <v>Trans029</v>
          </cell>
          <cell r="C1181" t="str">
            <v>logística y transporte marítimo y  fluvial de materiales ruta buenaventura - consejos comunitarios</v>
          </cell>
          <cell r="D1181" t="str">
            <v>$/Kg</v>
          </cell>
          <cell r="E1181"/>
          <cell r="F1181"/>
        </row>
        <row r="1182">
          <cell r="B1182" t="str">
            <v>Trans030</v>
          </cell>
          <cell r="C1182" t="str">
            <v>logística y transporte marítimo y  fluvial de materiales ruta buenaventura - timbiqui - consejos comunitarios</v>
          </cell>
          <cell r="D1182" t="str">
            <v>$/m3</v>
          </cell>
          <cell r="E1182"/>
          <cell r="F1182"/>
        </row>
        <row r="1183">
          <cell r="B1183" t="str">
            <v>Trans031</v>
          </cell>
          <cell r="C1183" t="str">
            <v>logística y transporte marítimo y  fluvial de materiales ruta buenaventura - guapi - consejos comunitarios</v>
          </cell>
          <cell r="D1183" t="str">
            <v>$/m3</v>
          </cell>
          <cell r="E1183"/>
          <cell r="F1183"/>
        </row>
        <row r="1184">
          <cell r="B1184" t="str">
            <v>Trans032</v>
          </cell>
          <cell r="C1184" t="str">
            <v>logística y transporte marítimo y  fluvial de materiales ruta buenaventura - lopez de micay - consejos comunitarios</v>
          </cell>
          <cell r="D1184" t="str">
            <v>$/m3</v>
          </cell>
          <cell r="E1184"/>
          <cell r="F1184"/>
        </row>
        <row r="1185">
          <cell r="B1185" t="str">
            <v>Trans033</v>
          </cell>
          <cell r="C1185" t="str">
            <v>logística y transporte marítimo y  fluvial de materiales ruta buenaventura - consejos comunitarios</v>
          </cell>
          <cell r="D1185" t="str">
            <v>$/m3</v>
          </cell>
          <cell r="E1185"/>
          <cell r="F1185"/>
        </row>
        <row r="1186">
          <cell r="B1186" t="str">
            <v>Trans034</v>
          </cell>
          <cell r="C1186" t="str">
            <v xml:space="preserve">logistica y transporte terrestre de materiales ruta cali - buenaventura </v>
          </cell>
          <cell r="D1186" t="str">
            <v>$/Kg</v>
          </cell>
          <cell r="E1186"/>
          <cell r="F1186"/>
        </row>
        <row r="1187">
          <cell r="B1187" t="str">
            <v>Trans036</v>
          </cell>
          <cell r="C1187" t="str">
            <v>logística y transporte marítimo y  fluvial de materiales ruta buenaventura - timbiqui - consejos comunitarios</v>
          </cell>
          <cell r="D1187" t="str">
            <v>$/m3</v>
          </cell>
          <cell r="E1187"/>
          <cell r="F1187"/>
        </row>
        <row r="1188">
          <cell r="B1188" t="str">
            <v>Trans037</v>
          </cell>
          <cell r="C1188" t="str">
            <v>logística y transporte marítimo y  fluvial de materiales ruta buenaventura - guapi - consejos comunitarios</v>
          </cell>
          <cell r="D1188" t="str">
            <v>$/m3</v>
          </cell>
          <cell r="E1188"/>
          <cell r="F1188"/>
        </row>
        <row r="1189">
          <cell r="B1189" t="str">
            <v>Trans038</v>
          </cell>
          <cell r="C1189" t="str">
            <v>logística y transporte marítimo y  fluvial de materiales ruta buenaventura - lopez de micay - consejos comunitarios</v>
          </cell>
          <cell r="D1189" t="str">
            <v>$/m3</v>
          </cell>
          <cell r="E1189"/>
          <cell r="F1189"/>
        </row>
        <row r="1190">
          <cell r="B1190" t="str">
            <v>Trans039</v>
          </cell>
          <cell r="C1190" t="str">
            <v>logística y transporte marítimo y  fluvial de materiales ruta buenaventura - consejos comunitarios</v>
          </cell>
          <cell r="D1190" t="str">
            <v>$/m3</v>
          </cell>
          <cell r="E1190"/>
          <cell r="F1190"/>
        </row>
        <row r="1191">
          <cell r="B1191" t="str">
            <v>Trans040</v>
          </cell>
          <cell r="C1191" t="str">
            <v xml:space="preserve">logistica y transporte terrestre de materiales  ruta cali - buenaventura </v>
          </cell>
          <cell r="D1191" t="str">
            <v>$/m3</v>
          </cell>
          <cell r="E1191"/>
          <cell r="F1191"/>
        </row>
        <row r="1192">
          <cell r="B1192" t="str">
            <v>h&amp;e</v>
          </cell>
          <cell r="C1192" t="str">
            <v>Herramientas y equipos menores %</v>
          </cell>
          <cell r="D1192" t="str">
            <v>%</v>
          </cell>
          <cell r="E1192"/>
          <cell r="F1192"/>
        </row>
        <row r="1193">
          <cell r="B1193"/>
          <cell r="C1193"/>
          <cell r="D1193"/>
          <cell r="E1193"/>
          <cell r="F1193"/>
        </row>
        <row r="1194">
          <cell r="B1194"/>
          <cell r="C1194"/>
          <cell r="D1194"/>
          <cell r="E1194"/>
          <cell r="F1194"/>
        </row>
        <row r="1195">
          <cell r="B1195"/>
          <cell r="C1195"/>
          <cell r="D1195"/>
          <cell r="E1195"/>
          <cell r="F1195"/>
        </row>
        <row r="1196">
          <cell r="B1196"/>
          <cell r="C1196"/>
          <cell r="D1196"/>
          <cell r="E1196"/>
          <cell r="F1196"/>
        </row>
        <row r="1197">
          <cell r="B1197"/>
          <cell r="C1197"/>
          <cell r="D1197"/>
          <cell r="E1197"/>
          <cell r="F1197"/>
        </row>
        <row r="1198">
          <cell r="B1198"/>
          <cell r="C1198"/>
          <cell r="D1198"/>
          <cell r="E1198"/>
          <cell r="F1198"/>
        </row>
        <row r="1199">
          <cell r="B1199"/>
          <cell r="C1199"/>
          <cell r="D1199"/>
          <cell r="E1199"/>
          <cell r="F1199"/>
        </row>
        <row r="1200">
          <cell r="B1200"/>
          <cell r="C1200"/>
          <cell r="D1200"/>
          <cell r="E1200"/>
          <cell r="F1200"/>
        </row>
        <row r="1201">
          <cell r="B1201"/>
          <cell r="C1201"/>
          <cell r="D1201"/>
          <cell r="E1201"/>
          <cell r="F1201"/>
        </row>
        <row r="1202">
          <cell r="B1202"/>
          <cell r="C1202"/>
          <cell r="D1202"/>
          <cell r="E1202"/>
          <cell r="F1202"/>
        </row>
        <row r="1203">
          <cell r="B1203"/>
          <cell r="C1203"/>
          <cell r="D1203"/>
          <cell r="E1203"/>
          <cell r="F1203"/>
        </row>
        <row r="1204">
          <cell r="B1204"/>
          <cell r="C1204"/>
          <cell r="D1204"/>
          <cell r="E1204"/>
          <cell r="F1204"/>
        </row>
        <row r="1205">
          <cell r="B1205"/>
          <cell r="C1205"/>
          <cell r="D1205"/>
          <cell r="E1205"/>
          <cell r="F1205"/>
        </row>
        <row r="1206">
          <cell r="B1206"/>
          <cell r="C1206"/>
          <cell r="D1206"/>
          <cell r="E1206"/>
          <cell r="F1206"/>
        </row>
        <row r="1207">
          <cell r="B1207"/>
          <cell r="C1207"/>
          <cell r="D1207"/>
          <cell r="E1207"/>
          <cell r="F1207"/>
        </row>
        <row r="1208">
          <cell r="B1208"/>
          <cell r="C1208"/>
          <cell r="D1208"/>
          <cell r="E1208"/>
          <cell r="F1208"/>
        </row>
        <row r="1209">
          <cell r="B1209"/>
          <cell r="C1209"/>
          <cell r="D1209"/>
          <cell r="E1209"/>
          <cell r="F1209"/>
        </row>
        <row r="1210">
          <cell r="B1210"/>
          <cell r="C1210"/>
          <cell r="D1210"/>
          <cell r="E1210"/>
          <cell r="F1210"/>
        </row>
        <row r="1211">
          <cell r="B1211"/>
          <cell r="C1211"/>
          <cell r="D1211"/>
          <cell r="E1211"/>
          <cell r="F1211"/>
        </row>
        <row r="1212">
          <cell r="B1212"/>
          <cell r="C1212"/>
          <cell r="D1212"/>
          <cell r="E1212"/>
          <cell r="F1212"/>
        </row>
        <row r="1213">
          <cell r="B1213"/>
          <cell r="C1213"/>
          <cell r="D1213"/>
          <cell r="E1213"/>
          <cell r="F1213"/>
        </row>
        <row r="1214">
          <cell r="B1214"/>
          <cell r="C1214"/>
          <cell r="D1214"/>
          <cell r="E1214"/>
          <cell r="F1214"/>
        </row>
        <row r="1215">
          <cell r="B1215"/>
          <cell r="C1215"/>
          <cell r="D1215"/>
          <cell r="E1215"/>
          <cell r="F1215"/>
        </row>
        <row r="1216">
          <cell r="B1216"/>
          <cell r="C1216"/>
          <cell r="D1216"/>
          <cell r="E1216"/>
          <cell r="F1216"/>
        </row>
        <row r="1217">
          <cell r="B1217"/>
          <cell r="C1217"/>
          <cell r="D1217"/>
          <cell r="E1217"/>
          <cell r="F1217"/>
        </row>
        <row r="1218">
          <cell r="B1218"/>
          <cell r="C1218"/>
          <cell r="D1218"/>
          <cell r="E1218"/>
          <cell r="F1218"/>
        </row>
        <row r="1219">
          <cell r="B1219"/>
          <cell r="C1219"/>
          <cell r="D1219"/>
          <cell r="E1219"/>
          <cell r="F1219"/>
        </row>
        <row r="1220">
          <cell r="B1220"/>
          <cell r="C1220"/>
          <cell r="D1220"/>
          <cell r="E1220"/>
          <cell r="F1220"/>
        </row>
        <row r="1221">
          <cell r="B1221"/>
          <cell r="C1221"/>
          <cell r="D1221"/>
          <cell r="E1221"/>
          <cell r="F1221"/>
        </row>
        <row r="1222">
          <cell r="B1222"/>
          <cell r="C1222"/>
          <cell r="D1222"/>
          <cell r="E1222"/>
          <cell r="F1222"/>
        </row>
        <row r="1223">
          <cell r="B1223"/>
          <cell r="C1223"/>
          <cell r="D1223"/>
          <cell r="E1223"/>
          <cell r="F1223"/>
        </row>
        <row r="1224">
          <cell r="B1224"/>
          <cell r="C1224"/>
          <cell r="D1224"/>
          <cell r="E1224"/>
          <cell r="F1224"/>
        </row>
        <row r="1225">
          <cell r="B1225"/>
          <cell r="C1225"/>
          <cell r="D1225"/>
          <cell r="E1225"/>
          <cell r="F1225"/>
        </row>
        <row r="1226">
          <cell r="B1226"/>
          <cell r="C1226"/>
          <cell r="D1226"/>
          <cell r="E1226"/>
          <cell r="F1226"/>
        </row>
        <row r="1227">
          <cell r="B1227"/>
          <cell r="C1227"/>
          <cell r="D1227"/>
          <cell r="E1227"/>
          <cell r="F1227"/>
        </row>
        <row r="1228">
          <cell r="B1228"/>
          <cell r="C1228"/>
          <cell r="D1228"/>
          <cell r="E1228"/>
          <cell r="F1228"/>
        </row>
        <row r="1229">
          <cell r="B1229"/>
          <cell r="C1229"/>
          <cell r="D1229"/>
          <cell r="E1229"/>
          <cell r="F1229"/>
        </row>
        <row r="1230">
          <cell r="B1230"/>
          <cell r="C1230"/>
          <cell r="D1230"/>
          <cell r="E1230"/>
          <cell r="F1230"/>
        </row>
        <row r="1231">
          <cell r="B1231"/>
          <cell r="C1231"/>
          <cell r="D1231"/>
          <cell r="E1231"/>
          <cell r="F1231"/>
        </row>
        <row r="1232">
          <cell r="B1232"/>
          <cell r="C1232"/>
          <cell r="D1232"/>
          <cell r="E1232"/>
          <cell r="F1232"/>
        </row>
        <row r="1233">
          <cell r="B1233"/>
          <cell r="C1233"/>
          <cell r="D1233"/>
          <cell r="E1233"/>
          <cell r="F1233"/>
        </row>
        <row r="1234">
          <cell r="B1234"/>
          <cell r="C1234"/>
          <cell r="D1234"/>
          <cell r="E1234"/>
          <cell r="F1234"/>
        </row>
        <row r="1235">
          <cell r="B1235"/>
          <cell r="C1235"/>
          <cell r="D1235"/>
          <cell r="E1235"/>
          <cell r="F1235"/>
        </row>
        <row r="1236">
          <cell r="B1236"/>
          <cell r="C1236"/>
          <cell r="D1236"/>
          <cell r="E1236"/>
          <cell r="F1236"/>
        </row>
        <row r="1237">
          <cell r="B1237"/>
          <cell r="C1237"/>
          <cell r="D1237"/>
          <cell r="E1237"/>
          <cell r="F1237"/>
        </row>
        <row r="1238">
          <cell r="B1238"/>
          <cell r="C1238"/>
          <cell r="D1238"/>
          <cell r="E1238"/>
          <cell r="F1238"/>
        </row>
        <row r="1239">
          <cell r="B1239"/>
          <cell r="C1239"/>
          <cell r="D1239"/>
          <cell r="E1239"/>
          <cell r="F1239"/>
        </row>
        <row r="1240">
          <cell r="B1240"/>
          <cell r="C1240"/>
          <cell r="D1240"/>
          <cell r="E1240"/>
          <cell r="F1240"/>
        </row>
        <row r="1241">
          <cell r="B1241"/>
          <cell r="C1241"/>
          <cell r="D1241"/>
          <cell r="E1241"/>
          <cell r="F1241"/>
        </row>
        <row r="1242">
          <cell r="B1242"/>
          <cell r="C1242"/>
          <cell r="D1242"/>
          <cell r="E1242"/>
          <cell r="F1242"/>
        </row>
        <row r="1243">
          <cell r="B1243"/>
          <cell r="C1243"/>
          <cell r="D1243"/>
          <cell r="E1243"/>
          <cell r="F1243"/>
        </row>
        <row r="1244">
          <cell r="B1244"/>
          <cell r="C1244"/>
          <cell r="D1244"/>
          <cell r="E1244"/>
          <cell r="F1244"/>
        </row>
        <row r="1245">
          <cell r="B1245"/>
          <cell r="C1245"/>
          <cell r="D1245"/>
          <cell r="E1245"/>
          <cell r="F1245"/>
        </row>
        <row r="1246">
          <cell r="B1246"/>
          <cell r="C1246"/>
          <cell r="D1246"/>
          <cell r="E1246"/>
          <cell r="F1246"/>
        </row>
        <row r="1247">
          <cell r="B1247"/>
          <cell r="C1247"/>
          <cell r="D1247"/>
          <cell r="E1247"/>
          <cell r="F1247"/>
        </row>
        <row r="1248">
          <cell r="B1248"/>
          <cell r="C1248"/>
          <cell r="D1248"/>
          <cell r="E1248"/>
          <cell r="F1248"/>
        </row>
        <row r="1249">
          <cell r="B1249"/>
          <cell r="C1249"/>
          <cell r="D1249"/>
          <cell r="E1249"/>
          <cell r="F1249"/>
        </row>
        <row r="1250">
          <cell r="B1250"/>
          <cell r="C1250"/>
          <cell r="D1250"/>
          <cell r="E1250"/>
          <cell r="F1250"/>
        </row>
        <row r="1251">
          <cell r="B1251"/>
          <cell r="C1251"/>
          <cell r="D1251"/>
          <cell r="E1251"/>
          <cell r="F1251"/>
        </row>
        <row r="1252">
          <cell r="B1252"/>
          <cell r="C1252"/>
          <cell r="D1252"/>
          <cell r="E1252"/>
          <cell r="F1252"/>
        </row>
        <row r="1253">
          <cell r="B1253"/>
          <cell r="C1253"/>
          <cell r="D1253"/>
          <cell r="E1253"/>
          <cell r="F1253"/>
        </row>
        <row r="1254">
          <cell r="B1254"/>
          <cell r="C1254"/>
          <cell r="D1254"/>
          <cell r="E1254"/>
          <cell r="F1254"/>
        </row>
        <row r="1255">
          <cell r="B1255"/>
          <cell r="C1255"/>
          <cell r="D1255"/>
          <cell r="E1255"/>
          <cell r="F1255"/>
        </row>
        <row r="1256">
          <cell r="B1256"/>
          <cell r="C1256"/>
          <cell r="D1256"/>
          <cell r="E1256"/>
          <cell r="F1256"/>
        </row>
        <row r="1257">
          <cell r="B1257"/>
          <cell r="C1257"/>
          <cell r="D1257"/>
          <cell r="E1257"/>
          <cell r="F1257"/>
        </row>
        <row r="1258">
          <cell r="B1258"/>
          <cell r="C1258"/>
          <cell r="D1258"/>
          <cell r="E1258"/>
          <cell r="F1258"/>
        </row>
        <row r="1259">
          <cell r="B1259"/>
          <cell r="C1259"/>
          <cell r="D1259"/>
          <cell r="E1259"/>
          <cell r="F1259"/>
        </row>
        <row r="1260">
          <cell r="B1260"/>
          <cell r="C1260"/>
          <cell r="D1260"/>
          <cell r="E1260"/>
          <cell r="F1260"/>
        </row>
        <row r="1261">
          <cell r="B1261"/>
          <cell r="C1261"/>
          <cell r="D1261"/>
          <cell r="E1261"/>
          <cell r="F1261"/>
        </row>
        <row r="1262">
          <cell r="B1262"/>
          <cell r="C1262"/>
          <cell r="D1262"/>
          <cell r="E1262"/>
          <cell r="F1262"/>
        </row>
        <row r="1263">
          <cell r="B1263"/>
          <cell r="C1263"/>
          <cell r="D1263"/>
          <cell r="E1263"/>
          <cell r="F1263"/>
        </row>
        <row r="1264">
          <cell r="B1264"/>
          <cell r="C1264"/>
          <cell r="D1264"/>
          <cell r="E1264"/>
          <cell r="F1264"/>
        </row>
        <row r="1265">
          <cell r="B1265"/>
          <cell r="C1265"/>
          <cell r="D1265"/>
          <cell r="E1265"/>
          <cell r="F1265"/>
        </row>
        <row r="1266">
          <cell r="B1266"/>
          <cell r="C1266"/>
          <cell r="D1266"/>
          <cell r="E1266"/>
          <cell r="F1266"/>
        </row>
        <row r="1267">
          <cell r="B1267"/>
          <cell r="C1267"/>
          <cell r="D1267"/>
          <cell r="E1267"/>
          <cell r="F1267"/>
        </row>
        <row r="1268">
          <cell r="B1268"/>
          <cell r="C1268"/>
          <cell r="D1268"/>
          <cell r="E1268"/>
          <cell r="F1268"/>
        </row>
        <row r="1269">
          <cell r="B1269"/>
          <cell r="C1269"/>
          <cell r="D1269"/>
          <cell r="E1269"/>
          <cell r="F1269"/>
        </row>
        <row r="1270">
          <cell r="B1270"/>
          <cell r="C1270"/>
          <cell r="D1270"/>
          <cell r="E1270"/>
          <cell r="F1270"/>
        </row>
        <row r="1271">
          <cell r="B1271"/>
          <cell r="C1271"/>
          <cell r="D1271"/>
          <cell r="E1271"/>
          <cell r="F1271"/>
        </row>
        <row r="1272">
          <cell r="B1272"/>
          <cell r="C1272"/>
          <cell r="D1272"/>
          <cell r="E1272"/>
          <cell r="F1272"/>
        </row>
        <row r="1273">
          <cell r="B1273"/>
          <cell r="C1273"/>
          <cell r="D1273"/>
          <cell r="E1273"/>
          <cell r="F1273"/>
        </row>
        <row r="1274">
          <cell r="B1274"/>
          <cell r="C1274"/>
          <cell r="D1274"/>
          <cell r="E1274"/>
          <cell r="F1274"/>
        </row>
        <row r="1275">
          <cell r="B1275"/>
          <cell r="C1275"/>
          <cell r="D1275"/>
          <cell r="E1275"/>
          <cell r="F1275"/>
        </row>
        <row r="1276">
          <cell r="B1276"/>
          <cell r="C1276"/>
          <cell r="D1276"/>
          <cell r="E1276"/>
          <cell r="F1276"/>
        </row>
        <row r="1277">
          <cell r="B1277"/>
          <cell r="C1277"/>
          <cell r="D1277"/>
          <cell r="E1277"/>
          <cell r="F1277"/>
        </row>
        <row r="1278">
          <cell r="B1278"/>
          <cell r="C1278"/>
          <cell r="D1278"/>
          <cell r="E1278"/>
          <cell r="F1278"/>
        </row>
        <row r="1279">
          <cell r="B1279"/>
          <cell r="C1279"/>
          <cell r="D1279"/>
          <cell r="E1279"/>
          <cell r="F1279"/>
        </row>
        <row r="1280">
          <cell r="B1280"/>
          <cell r="C1280"/>
          <cell r="D1280"/>
          <cell r="E1280"/>
          <cell r="F1280"/>
        </row>
        <row r="1281">
          <cell r="B1281"/>
          <cell r="C1281"/>
          <cell r="D1281"/>
          <cell r="E1281"/>
          <cell r="F1281"/>
        </row>
        <row r="1282">
          <cell r="B1282"/>
          <cell r="C1282"/>
          <cell r="D1282"/>
          <cell r="E1282"/>
          <cell r="F1282"/>
        </row>
        <row r="1283">
          <cell r="B1283"/>
          <cell r="C1283"/>
          <cell r="D1283"/>
          <cell r="E1283"/>
          <cell r="F1283"/>
        </row>
        <row r="1284">
          <cell r="B1284"/>
          <cell r="C1284"/>
          <cell r="D1284"/>
          <cell r="E1284"/>
          <cell r="F1284"/>
        </row>
        <row r="1285">
          <cell r="B1285"/>
          <cell r="C1285"/>
          <cell r="D1285"/>
          <cell r="E1285"/>
          <cell r="F1285"/>
        </row>
        <row r="1286">
          <cell r="B1286"/>
          <cell r="C1286"/>
          <cell r="D1286"/>
          <cell r="E1286"/>
          <cell r="F1286"/>
        </row>
        <row r="1287">
          <cell r="B1287"/>
          <cell r="C1287"/>
          <cell r="D1287"/>
          <cell r="E1287"/>
          <cell r="F1287"/>
        </row>
        <row r="1288">
          <cell r="B1288"/>
          <cell r="C1288"/>
          <cell r="D1288"/>
          <cell r="E1288"/>
          <cell r="F1288"/>
        </row>
        <row r="1289">
          <cell r="B1289"/>
          <cell r="C1289"/>
          <cell r="D1289"/>
          <cell r="E1289"/>
          <cell r="F1289"/>
        </row>
        <row r="1290">
          <cell r="B1290"/>
          <cell r="C1290"/>
          <cell r="D1290"/>
          <cell r="E1290"/>
          <cell r="F1290"/>
        </row>
        <row r="1291">
          <cell r="B1291"/>
          <cell r="C1291"/>
          <cell r="D1291"/>
          <cell r="E1291"/>
          <cell r="F1291"/>
        </row>
        <row r="1292">
          <cell r="B1292"/>
          <cell r="C1292"/>
          <cell r="D1292"/>
          <cell r="E1292"/>
          <cell r="F1292"/>
        </row>
        <row r="1293">
          <cell r="B1293"/>
          <cell r="C1293"/>
          <cell r="D1293"/>
          <cell r="E1293"/>
          <cell r="F1293"/>
        </row>
        <row r="1294">
          <cell r="B1294"/>
          <cell r="C1294"/>
          <cell r="D1294"/>
          <cell r="E1294"/>
          <cell r="F1294"/>
        </row>
        <row r="1295">
          <cell r="B1295"/>
          <cell r="C1295"/>
          <cell r="D1295"/>
          <cell r="E1295"/>
          <cell r="F1295"/>
        </row>
        <row r="1296">
          <cell r="B1296"/>
          <cell r="C1296"/>
          <cell r="D1296"/>
          <cell r="E1296"/>
          <cell r="F1296"/>
        </row>
        <row r="1297">
          <cell r="B1297"/>
          <cell r="C1297"/>
          <cell r="D1297"/>
          <cell r="E1297"/>
          <cell r="F1297"/>
        </row>
        <row r="1298">
          <cell r="B1298"/>
          <cell r="C1298"/>
          <cell r="D1298"/>
          <cell r="E1298"/>
          <cell r="F1298"/>
        </row>
        <row r="1299">
          <cell r="B1299"/>
          <cell r="C1299"/>
          <cell r="D1299"/>
          <cell r="E1299"/>
          <cell r="F1299"/>
        </row>
        <row r="1300">
          <cell r="B1300"/>
          <cell r="C1300"/>
          <cell r="D1300"/>
          <cell r="E1300"/>
          <cell r="F1300"/>
        </row>
        <row r="1301">
          <cell r="B1301"/>
          <cell r="C1301"/>
          <cell r="D1301"/>
          <cell r="E1301"/>
          <cell r="F1301"/>
        </row>
        <row r="1302">
          <cell r="B1302"/>
          <cell r="C1302"/>
          <cell r="D1302"/>
          <cell r="E1302"/>
          <cell r="F1302"/>
        </row>
        <row r="1303">
          <cell r="B1303"/>
          <cell r="C1303"/>
          <cell r="D1303"/>
          <cell r="E1303"/>
          <cell r="F1303"/>
        </row>
        <row r="1304">
          <cell r="B1304"/>
          <cell r="C1304"/>
          <cell r="D1304"/>
          <cell r="E1304"/>
          <cell r="F1304"/>
        </row>
        <row r="1305">
          <cell r="B1305"/>
          <cell r="C1305"/>
          <cell r="D1305"/>
          <cell r="E1305"/>
          <cell r="F1305"/>
        </row>
        <row r="1306">
          <cell r="B1306"/>
          <cell r="C1306"/>
          <cell r="D1306"/>
          <cell r="E1306"/>
          <cell r="F1306"/>
        </row>
        <row r="1307">
          <cell r="B1307"/>
          <cell r="C1307"/>
          <cell r="D1307"/>
          <cell r="E1307"/>
          <cell r="F1307"/>
        </row>
        <row r="1308">
          <cell r="B1308"/>
          <cell r="C1308"/>
          <cell r="D1308"/>
          <cell r="E1308"/>
          <cell r="F1308"/>
        </row>
        <row r="1309">
          <cell r="B1309"/>
          <cell r="C1309"/>
          <cell r="D1309"/>
          <cell r="E1309"/>
          <cell r="F1309"/>
        </row>
        <row r="1310">
          <cell r="B1310"/>
          <cell r="C1310"/>
          <cell r="D1310"/>
          <cell r="E1310"/>
          <cell r="F1310"/>
        </row>
        <row r="1311">
          <cell r="B1311"/>
          <cell r="C1311"/>
          <cell r="D1311"/>
          <cell r="E1311"/>
          <cell r="F1311"/>
        </row>
        <row r="1312">
          <cell r="B1312"/>
          <cell r="C1312"/>
          <cell r="D1312"/>
          <cell r="E1312"/>
          <cell r="F1312"/>
        </row>
        <row r="1313">
          <cell r="B1313"/>
          <cell r="C1313"/>
          <cell r="D1313"/>
          <cell r="E1313"/>
          <cell r="F1313"/>
        </row>
        <row r="1314">
          <cell r="B1314"/>
          <cell r="C1314"/>
          <cell r="D1314"/>
          <cell r="E1314"/>
          <cell r="F1314"/>
        </row>
        <row r="1315">
          <cell r="B1315"/>
          <cell r="C1315"/>
          <cell r="D1315"/>
          <cell r="E1315"/>
          <cell r="F1315"/>
        </row>
        <row r="1316">
          <cell r="B1316"/>
          <cell r="C1316"/>
          <cell r="D1316"/>
          <cell r="E1316"/>
          <cell r="F1316"/>
        </row>
        <row r="1317">
          <cell r="B1317"/>
          <cell r="C1317"/>
          <cell r="D1317"/>
          <cell r="E1317"/>
          <cell r="F1317"/>
        </row>
        <row r="1318">
          <cell r="B1318"/>
          <cell r="C1318"/>
          <cell r="D1318"/>
          <cell r="E1318"/>
          <cell r="F1318"/>
        </row>
        <row r="1319">
          <cell r="B1319"/>
          <cell r="C1319"/>
          <cell r="D1319"/>
          <cell r="E1319"/>
          <cell r="F1319"/>
        </row>
        <row r="1320">
          <cell r="B1320"/>
          <cell r="C1320"/>
          <cell r="D1320"/>
          <cell r="E1320"/>
          <cell r="F1320"/>
        </row>
        <row r="1321">
          <cell r="B1321"/>
          <cell r="C1321"/>
          <cell r="D1321"/>
          <cell r="E1321"/>
          <cell r="F1321"/>
        </row>
        <row r="1322">
          <cell r="B1322"/>
          <cell r="C1322"/>
          <cell r="D1322"/>
          <cell r="E1322"/>
          <cell r="F1322"/>
        </row>
        <row r="1323">
          <cell r="B1323"/>
          <cell r="C1323"/>
          <cell r="D1323"/>
          <cell r="E1323"/>
          <cell r="F1323"/>
        </row>
        <row r="1324">
          <cell r="B1324"/>
          <cell r="C1324"/>
          <cell r="D1324"/>
          <cell r="E1324"/>
          <cell r="F1324"/>
        </row>
        <row r="1325">
          <cell r="B1325"/>
          <cell r="C1325"/>
          <cell r="D1325"/>
          <cell r="E1325"/>
          <cell r="F1325"/>
        </row>
        <row r="1326">
          <cell r="B1326"/>
          <cell r="C1326"/>
          <cell r="D1326"/>
          <cell r="E1326"/>
          <cell r="F1326"/>
        </row>
        <row r="1327">
          <cell r="B1327"/>
          <cell r="C1327"/>
          <cell r="D1327"/>
          <cell r="E1327"/>
          <cell r="F1327"/>
        </row>
        <row r="1328">
          <cell r="B1328"/>
          <cell r="C1328"/>
          <cell r="D1328"/>
          <cell r="E1328"/>
          <cell r="F1328"/>
        </row>
        <row r="1329">
          <cell r="B1329"/>
          <cell r="C1329"/>
          <cell r="D1329"/>
          <cell r="E1329"/>
          <cell r="F1329"/>
        </row>
        <row r="1330">
          <cell r="B1330"/>
          <cell r="C1330"/>
          <cell r="D1330"/>
          <cell r="E1330"/>
          <cell r="F1330"/>
        </row>
        <row r="1331">
          <cell r="B1331"/>
          <cell r="C1331"/>
          <cell r="D1331"/>
          <cell r="E1331"/>
          <cell r="F1331"/>
        </row>
        <row r="1332">
          <cell r="B1332"/>
          <cell r="C1332"/>
          <cell r="D1332"/>
          <cell r="E1332"/>
          <cell r="F1332"/>
        </row>
        <row r="1333">
          <cell r="B1333"/>
          <cell r="C1333"/>
          <cell r="D1333"/>
          <cell r="E1333"/>
          <cell r="F1333"/>
        </row>
        <row r="1334">
          <cell r="B1334"/>
          <cell r="C1334"/>
          <cell r="D1334"/>
          <cell r="E1334"/>
          <cell r="F1334"/>
        </row>
        <row r="1335">
          <cell r="B1335"/>
          <cell r="C1335"/>
          <cell r="D1335"/>
          <cell r="E1335"/>
          <cell r="F1335"/>
        </row>
        <row r="1336">
          <cell r="B1336"/>
          <cell r="C1336"/>
          <cell r="D1336"/>
          <cell r="E1336"/>
          <cell r="F1336"/>
        </row>
        <row r="1337">
          <cell r="B1337"/>
          <cell r="C1337"/>
          <cell r="D1337"/>
          <cell r="E1337"/>
          <cell r="F1337"/>
        </row>
        <row r="1338">
          <cell r="B1338"/>
          <cell r="C1338"/>
          <cell r="D1338"/>
          <cell r="E1338"/>
          <cell r="F1338"/>
        </row>
        <row r="1339">
          <cell r="B1339"/>
          <cell r="C1339"/>
          <cell r="D1339"/>
          <cell r="E1339"/>
          <cell r="F1339"/>
        </row>
        <row r="1340">
          <cell r="B1340"/>
          <cell r="C1340"/>
          <cell r="D1340"/>
          <cell r="E1340"/>
          <cell r="F1340"/>
        </row>
        <row r="1341">
          <cell r="B1341"/>
          <cell r="C1341"/>
          <cell r="D1341"/>
          <cell r="E1341"/>
          <cell r="F1341"/>
        </row>
        <row r="1342">
          <cell r="B1342"/>
          <cell r="C1342"/>
          <cell r="D1342"/>
          <cell r="E1342"/>
          <cell r="F1342"/>
        </row>
        <row r="1343">
          <cell r="B1343"/>
          <cell r="C1343"/>
          <cell r="D1343"/>
          <cell r="E1343"/>
          <cell r="F1343"/>
        </row>
        <row r="1344">
          <cell r="B1344"/>
          <cell r="C1344"/>
          <cell r="D1344"/>
          <cell r="E1344"/>
          <cell r="F1344"/>
        </row>
        <row r="1345">
          <cell r="B1345"/>
          <cell r="C1345"/>
          <cell r="D1345"/>
          <cell r="E1345"/>
          <cell r="F1345"/>
        </row>
        <row r="1346">
          <cell r="B1346"/>
          <cell r="C1346"/>
          <cell r="D1346"/>
          <cell r="E1346"/>
          <cell r="F1346"/>
        </row>
        <row r="1347">
          <cell r="B1347"/>
          <cell r="C1347"/>
          <cell r="D1347"/>
          <cell r="E1347"/>
          <cell r="F1347"/>
        </row>
        <row r="1348">
          <cell r="B1348"/>
          <cell r="C1348"/>
          <cell r="D1348"/>
          <cell r="E1348"/>
          <cell r="F1348"/>
        </row>
        <row r="1349">
          <cell r="B1349"/>
          <cell r="C1349"/>
          <cell r="D1349"/>
          <cell r="E1349"/>
          <cell r="F1349"/>
        </row>
        <row r="1350">
          <cell r="B1350"/>
          <cell r="C1350"/>
          <cell r="D1350"/>
          <cell r="E1350"/>
          <cell r="F1350"/>
        </row>
        <row r="1351">
          <cell r="B1351"/>
          <cell r="C1351"/>
          <cell r="D1351"/>
          <cell r="E1351"/>
          <cell r="F1351"/>
        </row>
        <row r="1352">
          <cell r="B1352"/>
          <cell r="C1352"/>
          <cell r="D1352"/>
          <cell r="E1352"/>
          <cell r="F1352"/>
        </row>
        <row r="1353">
          <cell r="B1353"/>
          <cell r="C1353"/>
          <cell r="D1353"/>
          <cell r="E1353"/>
          <cell r="F1353"/>
        </row>
        <row r="1354">
          <cell r="B1354"/>
          <cell r="C1354"/>
          <cell r="D1354"/>
          <cell r="E1354"/>
          <cell r="F1354"/>
        </row>
        <row r="1355">
          <cell r="B1355"/>
          <cell r="C1355"/>
          <cell r="D1355"/>
          <cell r="E1355"/>
          <cell r="F1355"/>
        </row>
        <row r="1356">
          <cell r="B1356"/>
          <cell r="C1356"/>
          <cell r="D1356"/>
          <cell r="E1356"/>
          <cell r="F1356"/>
        </row>
        <row r="1357">
          <cell r="B1357"/>
          <cell r="C1357"/>
          <cell r="D1357"/>
          <cell r="E1357"/>
          <cell r="F1357"/>
        </row>
        <row r="1358">
          <cell r="B1358"/>
          <cell r="C1358"/>
          <cell r="D1358"/>
          <cell r="E1358"/>
          <cell r="F1358"/>
        </row>
        <row r="1359">
          <cell r="B1359"/>
          <cell r="C1359"/>
          <cell r="D1359"/>
          <cell r="E1359"/>
          <cell r="F1359"/>
        </row>
        <row r="1360">
          <cell r="B1360"/>
          <cell r="C1360"/>
          <cell r="D1360"/>
          <cell r="E1360"/>
          <cell r="F1360"/>
        </row>
        <row r="1361">
          <cell r="B1361"/>
          <cell r="C1361"/>
          <cell r="D1361"/>
          <cell r="E1361"/>
          <cell r="F1361"/>
        </row>
        <row r="1362">
          <cell r="B1362"/>
          <cell r="C1362"/>
          <cell r="D1362"/>
          <cell r="E1362"/>
          <cell r="F1362"/>
        </row>
        <row r="1363">
          <cell r="B1363"/>
          <cell r="C1363"/>
          <cell r="D1363"/>
          <cell r="E1363"/>
          <cell r="F1363"/>
        </row>
        <row r="1364">
          <cell r="B1364"/>
          <cell r="C1364"/>
          <cell r="D1364"/>
          <cell r="E1364"/>
          <cell r="F1364"/>
        </row>
        <row r="1365">
          <cell r="B1365"/>
          <cell r="C1365"/>
          <cell r="D1365"/>
          <cell r="E1365"/>
          <cell r="F1365"/>
        </row>
        <row r="1366">
          <cell r="B1366"/>
          <cell r="C1366"/>
          <cell r="D1366"/>
          <cell r="E1366"/>
          <cell r="F1366"/>
        </row>
        <row r="1367">
          <cell r="B1367"/>
          <cell r="C1367"/>
          <cell r="D1367"/>
          <cell r="E1367"/>
          <cell r="F1367"/>
        </row>
        <row r="1368">
          <cell r="B1368"/>
          <cell r="C1368"/>
          <cell r="D1368"/>
          <cell r="E1368"/>
          <cell r="F1368"/>
        </row>
        <row r="1369">
          <cell r="B1369"/>
          <cell r="C1369"/>
          <cell r="D1369"/>
          <cell r="E1369"/>
          <cell r="F1369"/>
        </row>
        <row r="1370">
          <cell r="B1370"/>
          <cell r="C1370"/>
          <cell r="D1370"/>
          <cell r="E1370"/>
          <cell r="F1370"/>
        </row>
        <row r="1371">
          <cell r="B1371"/>
          <cell r="C1371"/>
          <cell r="D1371"/>
          <cell r="E1371"/>
          <cell r="F1371"/>
        </row>
        <row r="1372">
          <cell r="B1372"/>
          <cell r="C1372"/>
          <cell r="D1372"/>
          <cell r="E1372"/>
          <cell r="F1372"/>
        </row>
        <row r="1373">
          <cell r="B1373"/>
          <cell r="C1373"/>
          <cell r="D1373"/>
          <cell r="E1373"/>
          <cell r="F1373"/>
        </row>
        <row r="1374">
          <cell r="B1374"/>
          <cell r="C1374"/>
          <cell r="D1374"/>
          <cell r="E1374"/>
          <cell r="F1374"/>
        </row>
        <row r="1375">
          <cell r="B1375"/>
          <cell r="C1375"/>
          <cell r="D1375"/>
          <cell r="E1375"/>
          <cell r="F1375"/>
        </row>
        <row r="1376">
          <cell r="B1376"/>
          <cell r="C1376"/>
          <cell r="D1376"/>
          <cell r="E1376"/>
          <cell r="F1376"/>
        </row>
        <row r="1377">
          <cell r="B1377"/>
          <cell r="C1377"/>
          <cell r="D1377"/>
          <cell r="E1377"/>
          <cell r="F1377"/>
        </row>
        <row r="1378">
          <cell r="B1378"/>
          <cell r="C1378"/>
          <cell r="D1378"/>
          <cell r="E1378"/>
          <cell r="F1378"/>
        </row>
        <row r="1379">
          <cell r="B1379"/>
          <cell r="C1379"/>
          <cell r="D1379"/>
          <cell r="E1379"/>
          <cell r="F1379"/>
        </row>
        <row r="1380">
          <cell r="B1380"/>
          <cell r="C1380"/>
          <cell r="D1380"/>
          <cell r="E1380"/>
          <cell r="F1380"/>
        </row>
        <row r="1381">
          <cell r="B1381"/>
          <cell r="C1381"/>
          <cell r="D1381"/>
          <cell r="E1381"/>
          <cell r="F1381"/>
        </row>
        <row r="1382">
          <cell r="B1382"/>
          <cell r="C1382"/>
          <cell r="D1382"/>
          <cell r="E1382"/>
          <cell r="F1382"/>
        </row>
        <row r="1383">
          <cell r="B1383"/>
          <cell r="C1383"/>
          <cell r="D1383"/>
          <cell r="E1383"/>
          <cell r="F1383"/>
        </row>
        <row r="1384">
          <cell r="B1384"/>
          <cell r="C1384"/>
          <cell r="D1384"/>
          <cell r="E1384"/>
          <cell r="F1384"/>
        </row>
        <row r="1385">
          <cell r="B1385"/>
          <cell r="C1385"/>
          <cell r="D1385"/>
          <cell r="E1385"/>
          <cell r="F1385"/>
        </row>
        <row r="1386">
          <cell r="B1386"/>
          <cell r="C1386"/>
          <cell r="D1386"/>
          <cell r="E1386"/>
          <cell r="F1386"/>
        </row>
        <row r="1387">
          <cell r="B1387"/>
          <cell r="C1387"/>
          <cell r="D1387"/>
          <cell r="E1387"/>
          <cell r="F1387"/>
        </row>
        <row r="1388">
          <cell r="B1388"/>
          <cell r="C1388"/>
          <cell r="D1388"/>
          <cell r="E1388"/>
          <cell r="F1388"/>
        </row>
        <row r="1389">
          <cell r="B1389"/>
          <cell r="C1389"/>
          <cell r="D1389"/>
          <cell r="E1389"/>
          <cell r="F1389"/>
        </row>
        <row r="1390">
          <cell r="B1390"/>
          <cell r="C1390"/>
          <cell r="D1390"/>
          <cell r="E1390"/>
          <cell r="F1390"/>
        </row>
        <row r="1391">
          <cell r="B1391"/>
          <cell r="C1391"/>
          <cell r="D1391"/>
          <cell r="E1391"/>
          <cell r="F1391"/>
        </row>
        <row r="1392">
          <cell r="B1392"/>
          <cell r="C1392"/>
          <cell r="D1392"/>
          <cell r="E1392"/>
          <cell r="F1392"/>
        </row>
        <row r="1393">
          <cell r="B1393"/>
          <cell r="C1393"/>
          <cell r="D1393"/>
          <cell r="E1393"/>
          <cell r="F1393"/>
        </row>
      </sheetData>
      <sheetData sheetId="4"/>
      <sheetData sheetId="5"/>
      <sheetData sheetId="6"/>
      <sheetData sheetId="7">
        <row r="3">
          <cell r="B3" t="str">
            <v>Código</v>
          </cell>
          <cell r="C3" t="str">
            <v>DESCRIPCIÓN</v>
          </cell>
          <cell r="D3" t="str">
            <v>UNIDAD</v>
          </cell>
          <cell r="E3" t="str">
            <v>TARIFA/DIA</v>
          </cell>
        </row>
        <row r="4">
          <cell r="B4" t="str">
            <v>EH001</v>
          </cell>
          <cell r="C4" t="str">
            <v>Herramienta menor</v>
          </cell>
          <cell r="D4" t="str">
            <v>UN</v>
          </cell>
          <cell r="E4">
            <v>24200.000000000004</v>
          </cell>
        </row>
        <row r="5">
          <cell r="B5" t="str">
            <v>EH002</v>
          </cell>
          <cell r="C5" t="str">
            <v>GPS</v>
          </cell>
          <cell r="D5" t="str">
            <v>UN</v>
          </cell>
          <cell r="E5">
            <v>23800</v>
          </cell>
        </row>
        <row r="6">
          <cell r="B6" t="str">
            <v>EH003</v>
          </cell>
          <cell r="C6" t="str">
            <v>Molde para soldadura</v>
          </cell>
          <cell r="D6" t="str">
            <v>UN</v>
          </cell>
          <cell r="E6">
            <v>181390</v>
          </cell>
        </row>
        <row r="7">
          <cell r="B7" t="str">
            <v>EH004</v>
          </cell>
          <cell r="C7" t="str">
            <v>Camara y comunicaciones</v>
          </cell>
          <cell r="D7" t="str">
            <v>DIA</v>
          </cell>
          <cell r="E7">
            <v>20000</v>
          </cell>
        </row>
        <row r="8">
          <cell r="B8" t="str">
            <v>EH005</v>
          </cell>
          <cell r="C8" t="str">
            <v>Guadañadora</v>
          </cell>
          <cell r="D8" t="str">
            <v>DIA</v>
          </cell>
          <cell r="E8">
            <v>22602.739726027397</v>
          </cell>
        </row>
        <row r="9">
          <cell r="B9" t="str">
            <v>EH006</v>
          </cell>
          <cell r="C9" t="str">
            <v>Camión grúa planchón 10Ton</v>
          </cell>
          <cell r="D9" t="str">
            <v>DIA</v>
          </cell>
          <cell r="E9">
            <v>22603.739726027401</v>
          </cell>
        </row>
        <row r="10">
          <cell r="B10" t="str">
            <v>EH007</v>
          </cell>
          <cell r="C10" t="str">
            <v>Compactador manual (saltarín) peso de operación (kg.) 52, fuerza de impacto por golpe (KN) 12</v>
          </cell>
          <cell r="D10" t="str">
            <v>HORA</v>
          </cell>
          <cell r="E10">
            <v>14500</v>
          </cell>
        </row>
        <row r="11">
          <cell r="B11" t="str">
            <v>EH008</v>
          </cell>
          <cell r="C11" t="str">
            <v xml:space="preserve">Mezcladora de concreto tipo trompo						</v>
          </cell>
          <cell r="D11" t="str">
            <v>HORA</v>
          </cell>
          <cell r="E11">
            <v>14500</v>
          </cell>
        </row>
        <row r="12">
          <cell r="B12" t="str">
            <v>EH009</v>
          </cell>
          <cell r="C12" t="str">
            <v>Vibrador de concreto, potencia aproximada de 3 hp, mangueras de 4 a 6 metros</v>
          </cell>
          <cell r="D12" t="str">
            <v>HORA</v>
          </cell>
          <cell r="E12">
            <v>9500</v>
          </cell>
        </row>
        <row r="13">
          <cell r="B13" t="str">
            <v>EH010</v>
          </cell>
          <cell r="C13" t="str">
            <v>Equipo de oxicorte y soldadura, capacidad de corte 6"-14", incluye soldadura</v>
          </cell>
          <cell r="D13" t="str">
            <v>HORA</v>
          </cell>
          <cell r="E13">
            <v>14687.5</v>
          </cell>
        </row>
        <row r="14">
          <cell r="B14" t="str">
            <v>EH011</v>
          </cell>
          <cell r="C14" t="str">
            <v>Herramienta para hoyar</v>
          </cell>
          <cell r="D14" t="str">
            <v>HORA</v>
          </cell>
          <cell r="E14">
            <v>19044</v>
          </cell>
        </row>
        <row r="16">
          <cell r="C16"/>
          <cell r="E16"/>
        </row>
        <row r="18">
          <cell r="C18"/>
        </row>
      </sheetData>
      <sheetData sheetId="8">
        <row r="2">
          <cell r="C2" t="str">
            <v>Base días hábiles x mes</v>
          </cell>
          <cell r="D2">
            <v>24.58</v>
          </cell>
          <cell r="E2"/>
          <cell r="F2"/>
        </row>
        <row r="4">
          <cell r="B4" t="str">
            <v>Código</v>
          </cell>
          <cell r="C4" t="str">
            <v>Mano de obra</v>
          </cell>
          <cell r="D4" t="str">
            <v>VALOR MENSUAL</v>
          </cell>
          <cell r="E4" t="str">
            <v>AUXILIO DE TRANSPORTE</v>
          </cell>
          <cell r="F4" t="str">
            <v xml:space="preserve">AJUSTE </v>
          </cell>
        </row>
        <row r="5">
          <cell r="B5" t="str">
            <v>MO001</v>
          </cell>
          <cell r="C5" t="str">
            <v>Electricista</v>
          </cell>
          <cell r="D5">
            <v>1546630</v>
          </cell>
          <cell r="E5">
            <v>200000</v>
          </cell>
          <cell r="F5">
            <v>0.1</v>
          </cell>
        </row>
        <row r="6">
          <cell r="B6" t="str">
            <v>MO002</v>
          </cell>
          <cell r="C6" t="str">
            <v>Ayudante</v>
          </cell>
          <cell r="D6">
            <v>1423500</v>
          </cell>
          <cell r="E6">
            <v>200000</v>
          </cell>
          <cell r="F6">
            <v>0.1</v>
          </cell>
        </row>
        <row r="7">
          <cell r="B7" t="str">
            <v>MO003</v>
          </cell>
          <cell r="C7" t="str">
            <v>Topografo</v>
          </cell>
          <cell r="D7">
            <v>2174675</v>
          </cell>
          <cell r="E7">
            <v>200000</v>
          </cell>
          <cell r="F7">
            <v>0.1</v>
          </cell>
        </row>
        <row r="8">
          <cell r="B8" t="str">
            <v>MO004</v>
          </cell>
          <cell r="C8" t="str">
            <v>Oficial de obra</v>
          </cell>
          <cell r="D8">
            <v>1746500</v>
          </cell>
          <cell r="E8">
            <v>200000</v>
          </cell>
          <cell r="F8">
            <v>0.1</v>
          </cell>
        </row>
        <row r="9">
          <cell r="B9" t="str">
            <v>MO005</v>
          </cell>
          <cell r="C9" t="str">
            <v>Ingeniero de sistemas</v>
          </cell>
          <cell r="D9">
            <v>3182892</v>
          </cell>
          <cell r="E9">
            <v>0</v>
          </cell>
          <cell r="F9">
            <v>0.1</v>
          </cell>
        </row>
        <row r="10">
          <cell r="B10" t="str">
            <v>MO006</v>
          </cell>
          <cell r="C10" t="str">
            <v>Director de Obra</v>
          </cell>
          <cell r="D10">
            <v>5283566</v>
          </cell>
          <cell r="E10">
            <v>0</v>
          </cell>
          <cell r="F10">
            <v>0.1</v>
          </cell>
        </row>
        <row r="11">
          <cell r="B11" t="str">
            <v>MO005</v>
          </cell>
          <cell r="C11" t="str">
            <v>Ingeniero Residente</v>
          </cell>
          <cell r="D11">
            <v>3562539</v>
          </cell>
          <cell r="E11">
            <v>0</v>
          </cell>
          <cell r="F11">
            <v>0.1</v>
          </cell>
        </row>
        <row r="12">
          <cell r="B12" t="str">
            <v>MO004</v>
          </cell>
          <cell r="C12" t="str">
            <v>Gerente</v>
          </cell>
          <cell r="D12">
            <v>6229056</v>
          </cell>
          <cell r="E12">
            <v>0</v>
          </cell>
          <cell r="F12">
            <v>0.1</v>
          </cell>
        </row>
        <row r="13">
          <cell r="B13" t="str">
            <v>MO003</v>
          </cell>
          <cell r="C13" t="str">
            <v>Contador</v>
          </cell>
          <cell r="D13">
            <v>2591423</v>
          </cell>
          <cell r="E13">
            <v>0</v>
          </cell>
          <cell r="F13">
            <v>0.1</v>
          </cell>
        </row>
        <row r="14">
          <cell r="B14" t="str">
            <v>MO002</v>
          </cell>
          <cell r="C14" t="str">
            <v>Asesor Jurídico</v>
          </cell>
          <cell r="D14">
            <v>2592006</v>
          </cell>
          <cell r="E14">
            <v>0</v>
          </cell>
          <cell r="F14">
            <v>0.1</v>
          </cell>
        </row>
        <row r="15">
          <cell r="B15" t="str">
            <v>MO001</v>
          </cell>
          <cell r="C15" t="str">
            <v>Ingeniero Ambiental</v>
          </cell>
          <cell r="D15">
            <v>2333823</v>
          </cell>
          <cell r="E15">
            <v>200000</v>
          </cell>
          <cell r="F15">
            <v>0.1</v>
          </cell>
        </row>
        <row r="16">
          <cell r="B16" t="str">
            <v>MO000</v>
          </cell>
          <cell r="C16" t="str">
            <v>Profesional SGSST</v>
          </cell>
          <cell r="D16">
            <v>1763195</v>
          </cell>
          <cell r="E16">
            <v>200000</v>
          </cell>
          <cell r="F16">
            <v>0.1</v>
          </cell>
        </row>
        <row r="17">
          <cell r="B17" t="str">
            <v>MO001</v>
          </cell>
          <cell r="C17" t="str">
            <v>Ingeniero Civil</v>
          </cell>
          <cell r="D17">
            <v>3599214</v>
          </cell>
          <cell r="E17">
            <v>0</v>
          </cell>
          <cell r="F17">
            <v>0.1</v>
          </cell>
        </row>
        <row r="18">
          <cell r="B18" t="str">
            <v>MO002</v>
          </cell>
          <cell r="C18" t="str">
            <v>Trabajador Social</v>
          </cell>
          <cell r="D18">
            <v>2651468</v>
          </cell>
          <cell r="E18">
            <v>0</v>
          </cell>
          <cell r="F18">
            <v>0.1</v>
          </cell>
        </row>
        <row r="19">
          <cell r="B19" t="str">
            <v>MO003</v>
          </cell>
          <cell r="C19" t="str">
            <v>Servicios Generales</v>
          </cell>
          <cell r="D19">
            <v>1423500</v>
          </cell>
          <cell r="E19">
            <v>200000</v>
          </cell>
          <cell r="F19">
            <v>0.1</v>
          </cell>
        </row>
        <row r="20">
          <cell r="B20" t="str">
            <v>MO004</v>
          </cell>
          <cell r="C20" t="str">
            <v>Almacenista</v>
          </cell>
          <cell r="D20">
            <v>1423500</v>
          </cell>
          <cell r="E20">
            <v>200000</v>
          </cell>
          <cell r="F20">
            <v>0.1</v>
          </cell>
        </row>
        <row r="21">
          <cell r="B21" t="str">
            <v>MO005</v>
          </cell>
          <cell r="C21" t="str">
            <v>Seguridad privada</v>
          </cell>
          <cell r="D21">
            <v>2082239</v>
          </cell>
          <cell r="E21">
            <v>200000</v>
          </cell>
          <cell r="F21">
            <v>0.1</v>
          </cell>
        </row>
        <row r="22">
          <cell r="B22" t="str">
            <v>MO006</v>
          </cell>
          <cell r="C22" t="str">
            <v>Director de interventoría</v>
          </cell>
          <cell r="D22">
            <v>5283566</v>
          </cell>
          <cell r="E22">
            <v>0</v>
          </cell>
          <cell r="F22">
            <v>0.1</v>
          </cell>
        </row>
        <row r="23">
          <cell r="B23" t="str">
            <v>MO007</v>
          </cell>
          <cell r="C23" t="str">
            <v>Profesional especialista en SISFV</v>
          </cell>
          <cell r="D23">
            <v>3688940</v>
          </cell>
          <cell r="E23">
            <v>0</v>
          </cell>
          <cell r="F23">
            <v>0.1</v>
          </cell>
        </row>
        <row r="24">
          <cell r="B24" t="str">
            <v>MO008</v>
          </cell>
          <cell r="C24" t="str">
            <v>Supervisor de Obra</v>
          </cell>
          <cell r="D24">
            <v>3200000</v>
          </cell>
          <cell r="E24">
            <v>0</v>
          </cell>
          <cell r="F24">
            <v>0.1</v>
          </cell>
        </row>
        <row r="25">
          <cell r="B25" t="str">
            <v>MO009</v>
          </cell>
          <cell r="C25" t="str">
            <v>Ingeniero geotecnista</v>
          </cell>
          <cell r="D25">
            <v>5283566</v>
          </cell>
          <cell r="E25">
            <v>0</v>
          </cell>
          <cell r="F25">
            <v>0.1</v>
          </cell>
        </row>
        <row r="26">
          <cell r="B26" t="str">
            <v>MO010</v>
          </cell>
          <cell r="C26" t="str">
            <v>Soldador</v>
          </cell>
          <cell r="D26">
            <v>1423500</v>
          </cell>
          <cell r="E26">
            <v>200000</v>
          </cell>
          <cell r="F26">
            <v>0.1</v>
          </cell>
        </row>
        <row r="28">
          <cell r="C28"/>
          <cell r="E28"/>
          <cell r="F28"/>
        </row>
        <row r="30">
          <cell r="C30"/>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ción"/>
      <sheetName val="PPTO Villacaro"/>
      <sheetName val="Pto Bucarasica"/>
      <sheetName val="Cálculo del AIU"/>
      <sheetName val="Materiales"/>
      <sheetName val="1.1"/>
      <sheetName val="1.2"/>
      <sheetName val="1.3"/>
      <sheetName val="1.4"/>
      <sheetName val="1.5"/>
      <sheetName val="1.6"/>
      <sheetName val="1.7"/>
      <sheetName val="1.8"/>
      <sheetName val="1.9"/>
      <sheetName val="1.10"/>
      <sheetName val="1.11"/>
      <sheetName val="1.12"/>
      <sheetName val="1.13"/>
      <sheetName val="DATOS"/>
      <sheetName val="2.1"/>
      <sheetName val="2.2"/>
      <sheetName val="MAT"/>
      <sheetName val="Presupuesto"/>
      <sheetName val="Replanteo"/>
      <sheetName val="P103 34.5 kV"/>
      <sheetName val="P112 34.5 kV"/>
      <sheetName val="PH 213 34.5 kV"/>
      <sheetName val="RH 233 34.5 kV"/>
      <sheetName val="RH 240 34.5 kV"/>
      <sheetName val="RH 737 34.5 kV"/>
      <sheetName val="RH 730 34.5 kV"/>
      <sheetName val="ACSR 2"/>
      <sheetName val="Poda"/>
      <sheetName val="Tala"/>
      <sheetName val="Poste 8m 510"/>
      <sheetName val="Poste 8m 750"/>
      <sheetName val="Poste 8m 1050"/>
      <sheetName val="Poste 8m 1500"/>
      <sheetName val="Reinst Poste 8m"/>
      <sheetName val="Poste FV 8m 510"/>
      <sheetName val="Poste FV 8m 750"/>
      <sheetName val="Poste FV 8m 1050"/>
      <sheetName val="Poste FV 8m 1500"/>
      <sheetName val="Poste 12m 750"/>
      <sheetName val="Poste 12m 1050"/>
      <sheetName val="Poste 12m 1500"/>
      <sheetName val="Poste 12m 1500 DA"/>
      <sheetName val="Poste 14m 750"/>
      <sheetName val="Poste 14m 1050"/>
      <sheetName val="Poste 14m 1500"/>
      <sheetName val="Poste 14m 1050 DA"/>
      <sheetName val="Poste FV 12m 1050"/>
      <sheetName val="Poste FV 12m 1500"/>
      <sheetName val="Poste FV 14m 1050"/>
      <sheetName val="Poste FV 14m 1500"/>
      <sheetName val="Concreto 3000 psi"/>
      <sheetName val="Est Red Trenz BT"/>
      <sheetName val="Desm Acom"/>
      <sheetName val="RH 230 02"/>
      <sheetName val="RH 230 03"/>
      <sheetName val="RH 231 02"/>
      <sheetName val="RH 231 03"/>
      <sheetName val="RH 232 02"/>
      <sheetName val="RH 232 03"/>
      <sheetName val="RH 214"/>
      <sheetName val="730 02"/>
      <sheetName val="730 03"/>
      <sheetName val="560 02"/>
      <sheetName val="Percha 1P"/>
      <sheetName val="Percha 2P"/>
      <sheetName val="Percha 3P"/>
      <sheetName val="RH 280 03"/>
      <sheetName val="550 02"/>
      <sheetName val="560 03"/>
      <sheetName val="513 02"/>
      <sheetName val="513 03"/>
      <sheetName val="211 03"/>
      <sheetName val="202 02"/>
      <sheetName val="202 03"/>
      <sheetName val="514 02"/>
      <sheetName val="550 03"/>
      <sheetName val="Est Fin Linea BT"/>
      <sheetName val="Est Ret Trenz"/>
      <sheetName val="710"/>
      <sheetName val="711"/>
      <sheetName val="Terminal BT Bandit"/>
      <sheetName val="Temp BT"/>
      <sheetName val="Caja Dist."/>
      <sheetName val="PT BT"/>
      <sheetName val="Lum 60W"/>
      <sheetName val="Al Galv 10"/>
      <sheetName val="Al 8 Cu"/>
      <sheetName val="ACSR No.1-0"/>
      <sheetName val="ACSR No.2-0 S.A"/>
      <sheetName val="ACSR No.2-0"/>
      <sheetName val="Triplex 2"/>
      <sheetName val="Cuadruplex 2"/>
      <sheetName val="Triplex 4+2"/>
      <sheetName val="Cuadruplex 1-0"/>
      <sheetName val="Cuadruplex 2-0"/>
      <sheetName val="ACSR 3 No.266"/>
      <sheetName val="ACSR 3 No.336"/>
      <sheetName val="ACSR 3 No.266 SA"/>
      <sheetName val="ACSR 3 No.336 SA"/>
      <sheetName val="Cuadruplex 4"/>
      <sheetName val="Templete MT"/>
      <sheetName val="PT 12m"/>
      <sheetName val="PT 14m"/>
      <sheetName val="Reub Traf Monof"/>
      <sheetName val="Reub Eq Medida"/>
      <sheetName val="Reub Lumin AP"/>
      <sheetName val="Reinst ACSR"/>
      <sheetName val="Desh Poste BT"/>
      <sheetName val="Desh Poste MT"/>
      <sheetName val="Desh Poste Made BT"/>
      <sheetName val="Desinst Temp"/>
      <sheetName val="Traslado Poste 12m 510"/>
      <sheetName val="Relleno"/>
      <sheetName val="Ing. Detalle"/>
      <sheetName val="Ciment 12m Pantano"/>
      <sheetName val="Desm Est MT 3F"/>
      <sheetName val="Desm Est MT 2F"/>
      <sheetName val="Desm Est MT H 3F"/>
      <sheetName val="Desm Est MT H 2F"/>
      <sheetName val="Tras Est Term 3F"/>
      <sheetName val="Tras Est Term 2F"/>
      <sheetName val="Tras Est Term H 3F"/>
      <sheetName val="Tras Est Term H 2F"/>
      <sheetName val="Trasl Est Alin 3F"/>
      <sheetName val="Trasl Est Alin 2F"/>
      <sheetName val="Trasl Est Alin H 3F"/>
      <sheetName val="Trasl Est Alin H 2F"/>
      <sheetName val="Trasl Est Ret 3F"/>
      <sheetName val="Trasl Est Ret 2F"/>
      <sheetName val="Trasl Est Ret H 3F"/>
      <sheetName val="Trasl Est Ret H 2F"/>
      <sheetName val="Est Terminal 2F"/>
      <sheetName val="Est Terminal H 3F"/>
      <sheetName val="Est Terminal H 2F"/>
      <sheetName val="Est Ret 3F"/>
      <sheetName val="R 114"/>
      <sheetName val="R550"/>
      <sheetName val="Est Ret H 2F"/>
      <sheetName val="Desmonte Cond MT 3F"/>
      <sheetName val="Desmonte Cond MT 2F"/>
      <sheetName val="Trasl Cond MT 3F"/>
      <sheetName val="Trasl Cond MT 2F"/>
      <sheetName val="ACSR 3 No.2 MT"/>
      <sheetName val="ACSR 2 No.2 MT"/>
      <sheetName val="ACSR 3 No.1-0 MT"/>
      <sheetName val="ACSR 2 No.1-0 MT"/>
      <sheetName val="ACSR 2 No.2-0 MT"/>
      <sheetName val="ACSR 3No.2"/>
      <sheetName val="ACSR 2No.2"/>
      <sheetName val="Medidor Frontera"/>
      <sheetName val="Desm Est BT"/>
      <sheetName val="Trasl Est Term BT 4H"/>
      <sheetName val="Trasl Est Term BT 3H"/>
      <sheetName val="Trasl Est Term BT 2H"/>
      <sheetName val="Trasl Est Alin BT 4H"/>
      <sheetName val="Trasl Est Alin BT 3H"/>
      <sheetName val="Trasl Est Alin BT 2H"/>
      <sheetName val="Trasl Est Ret BT 4H"/>
      <sheetName val="Trasl Est Ret BT 3H"/>
      <sheetName val="Trasl Est Ret BT 2H"/>
      <sheetName val="Trasl Est Red Trenzada BT"/>
      <sheetName val="Est Terminal BT 3H"/>
      <sheetName val="Est Terminal BT 2H"/>
      <sheetName val="Est Ret BT 4H"/>
      <sheetName val="Est Ret BT 3H"/>
      <sheetName val="Est Ret BT 2H"/>
      <sheetName val="Desm Red BT 4H"/>
      <sheetName val="Desm Red BT 3H"/>
      <sheetName val="Desm Red BT 2H"/>
      <sheetName val="Desm Red Trenz."/>
      <sheetName val="Trasl Red BT 3H"/>
      <sheetName val="Trasl Red BT 2H"/>
      <sheetName val="Trasl Red Trenz BT"/>
      <sheetName val="Desm Temp BT"/>
      <sheetName val="Desm PT BT"/>
      <sheetName val="Desm. Traf Trif"/>
      <sheetName val="Desm Traf Monof"/>
      <sheetName val="Trasl Traf Trif"/>
      <sheetName val="T 5 Kva Monof"/>
      <sheetName val="T 10 Kva Monof"/>
      <sheetName val="T 15 Kva Monof"/>
      <sheetName val="T 25 Kva Monof"/>
      <sheetName val="T 37,5 Kva Monof"/>
      <sheetName val="T 50 Kva Monof"/>
      <sheetName val="T 75 Kva Monof"/>
      <sheetName val="T 15 Kva Trif"/>
      <sheetName val="T 30 Kva Trif"/>
      <sheetName val="T 45 Kva Trif "/>
      <sheetName val="T 75 Kva Trif"/>
      <sheetName val="Desm Est Traf 3F"/>
      <sheetName val="Desm Est Traf 2F"/>
      <sheetName val="Trasl Est Traf 3F"/>
      <sheetName val="Trasl Est Traf 2F"/>
      <sheetName val="Ciment BT"/>
      <sheetName val="Trasl Acom"/>
      <sheetName val="Acom 1F"/>
      <sheetName val="Triplex 4-0"/>
      <sheetName val="Cuadruplex 4-0"/>
      <sheetName val="Subt No.2"/>
      <sheetName val="T 3 Kva Monof"/>
      <sheetName val="Acom 2F"/>
      <sheetName val="Acom 3F"/>
      <sheetName val="Ing. OE Sub"/>
      <sheetName val="equipos y herramientas"/>
      <sheetName val="personal y transporte"/>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O 1"/>
      <sheetName val="PR9 - PR39"/>
      <sheetName val="MEM1"/>
      <sheetName val="Hoja1"/>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I.E. INCHUCHALA"/>
      <sheetName val="PRESUPUESTO I.E. INBULA CHICO"/>
      <sheetName val="PRESUPUESTO I.E. COMERCIO"/>
      <sheetName val="PRESUPUESTO GLOBAL"/>
      <sheetName val="LISTA DE MATERIALES"/>
      <sheetName val="MANO DE OBRA"/>
      <sheetName val=" 1. SPT"/>
      <sheetName val="2. TOMAS"/>
      <sheetName val="3. TOMAS GFCI"/>
      <sheetName val="4. TOMAS REG"/>
      <sheetName val="5. ALAMBRE N12"/>
      <sheetName val="6. TUBO"/>
      <sheetName val=" 7. CABLE N6"/>
      <sheetName val="8. TGD"/>
      <sheetName val="9. INT PRES"/>
      <sheetName val="10. INT DOBLE"/>
      <sheetName val="11. APLIQUE"/>
      <sheetName val="12. AHORRADOR"/>
      <sheetName val="13 LAM SODIO"/>
      <sheetName val="14. LAMPARA"/>
      <sheetName val="APANTALLAMIENTO"/>
      <sheetName val="materi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sheetNames>
    <definedNames>
      <definedName name="absc"/>
    </defined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9-K15"/>
      <sheetName val="K15-K20"/>
      <sheetName val="K20-K25"/>
      <sheetName val="K25-K30"/>
      <sheetName val="K30-K35"/>
      <sheetName val="K35-K39"/>
      <sheetName val="Listado de Obras de Arte La Ye"/>
      <sheetName val="MEMCAL"/>
      <sheetName val="RCO 2"/>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IO"/>
      <sheetName val="PRESUP"/>
      <sheetName val="RETIE RETILAB"/>
      <sheetName val="APUS"/>
      <sheetName val="FACTOR MULTIPLICADOR"/>
      <sheetName val="F. PESTACIONAL"/>
      <sheetName val="INTERVENTORIA"/>
      <sheetName val="AUI"/>
      <sheetName val="EQUIPO"/>
      <sheetName val="BASICOS"/>
      <sheetName val="MANO DE OBRA"/>
      <sheetName val="CUADRILLAS"/>
      <sheetName val="LISTA"/>
      <sheetName val="PRESUP+AUI"/>
      <sheetName val="mga"/>
      <sheetName val="CO"/>
      <sheetName val="CRONO POR ACTV"/>
      <sheetName val="FF"/>
      <sheetName val="Hoja2"/>
      <sheetName val="Hoja1 (2)"/>
      <sheetName val="CONSOLIDADO"/>
      <sheetName val="CRONOGRAMA.FLUJO"/>
      <sheetName val="CRONOGRAMA-"/>
      <sheetName val="CRONOGRAMA"/>
      <sheetName val="COMPONENTE SOLAR"/>
      <sheetName val="PROYECCION "/>
      <sheetName val="F.P"/>
      <sheetName val="SUPERVISION"/>
      <sheetName val="INSUMOS "/>
      <sheetName val="F.M"/>
      <sheetName val="BIOSALUDABLES"/>
      <sheetName val="M.O"/>
      <sheetName val="GALERAS"/>
      <sheetName val="MEDIA SOMBRA "/>
      <sheetName val="PGIO M"/>
      <sheetName val="LIMON"/>
      <sheetName val="PARQUES COROZAL"/>
      <sheetName val="PARQUES ANIBAL BADEL"/>
      <sheetName val="CAP1G"/>
      <sheetName val="CAP2G"/>
      <sheetName val="CAP3G"/>
      <sheetName val="CAP4G"/>
      <sheetName val="CAP5G"/>
      <sheetName val="CAP6G"/>
      <sheetName val="CAP7G"/>
      <sheetName val="CAP9G"/>
      <sheetName val="CAP10G"/>
      <sheetName val="CAP1M"/>
      <sheetName val="CAP2M"/>
      <sheetName val="CAP3M"/>
      <sheetName val="CAP5M"/>
      <sheetName val="CAP6M"/>
      <sheetName val="CAP7M"/>
      <sheetName val="CAP9M"/>
      <sheetName val="CAP1L"/>
      <sheetName val="CAP2L"/>
      <sheetName val="CAP3L"/>
      <sheetName val="CAP4L"/>
      <sheetName val="CAP5L"/>
      <sheetName val="CAP6L"/>
      <sheetName val="CAP7L"/>
      <sheetName val="CAP9L"/>
      <sheetName val="CAP10L"/>
      <sheetName val="CAP1C"/>
      <sheetName val="CAP2C"/>
      <sheetName val="CAP3C"/>
      <sheetName val="CAP4C"/>
      <sheetName val="CAP5C"/>
      <sheetName val="CAP6C"/>
      <sheetName val="CAP7C"/>
      <sheetName val="CAP9C"/>
      <sheetName val="CAP1A"/>
      <sheetName val="CAP2A"/>
      <sheetName val="CAP3A"/>
      <sheetName val="CAP10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ILLAS"/>
      <sheetName val="MATERIALES"/>
      <sheetName val="EQUIPO"/>
      <sheetName val="basicos2"/>
      <sheetName val="BASICOS"/>
      <sheetName val="A.P.U."/>
      <sheetName val="PresObra"/>
    </sheetNames>
    <sheetDataSet>
      <sheetData sheetId="0"/>
      <sheetData sheetId="1"/>
      <sheetData sheetId="2"/>
      <sheetData sheetId="3"/>
      <sheetData sheetId="4"/>
      <sheetData sheetId="5"/>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TIDADES"/>
      <sheetName val="PRESUPUESTO AULA SISTEMAS"/>
      <sheetName val="PRESUPUESTO POR CAPITULOS"/>
      <sheetName val="APUS"/>
      <sheetName val="LISTA DE MATERIALES"/>
      <sheetName val="MANO DE OBRA"/>
      <sheetName val="EQUIPO"/>
      <sheetName val="LISTA "/>
      <sheetName val="CUADRILLAS"/>
      <sheetName val="BASICOS"/>
      <sheetName val="APU"/>
      <sheetName val="PRESUPUESTO "/>
      <sheetName val="1.1 "/>
      <sheetName val="1.2"/>
      <sheetName val="1.3"/>
      <sheetName val="2.1"/>
      <sheetName val="2.2"/>
      <sheetName val="2.3"/>
      <sheetName val="2.4"/>
      <sheetName val="2.5"/>
      <sheetName val="3.1"/>
      <sheetName val="3.2"/>
      <sheetName val="3.3"/>
      <sheetName val="3.4"/>
      <sheetName val="3.5"/>
      <sheetName val="3.6"/>
      <sheetName val="3.7"/>
      <sheetName val="3.8"/>
      <sheetName val="3.9"/>
      <sheetName val="4.1"/>
      <sheetName val="4.2"/>
      <sheetName val="4.3"/>
      <sheetName val="4.4"/>
      <sheetName val="5.1"/>
      <sheetName val="5.2"/>
      <sheetName val="6.1"/>
      <sheetName val="6.2"/>
      <sheetName val="6.3"/>
      <sheetName val="6.4"/>
      <sheetName val="7.1"/>
      <sheetName val="7.2"/>
      <sheetName val="7.3"/>
      <sheetName val="7.4"/>
      <sheetName val="8.1"/>
      <sheetName val="9.2"/>
      <sheetName val="10.1 "/>
      <sheetName val="10.1"/>
      <sheetName val="MATERIAL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sheetName val="list mat"/>
      <sheetName val="jornaLES"/>
      <sheetName val="concretos"/>
      <sheetName val="unitario"/>
      <sheetName val="presup"/>
      <sheetName val="resum"/>
      <sheetName val="crono"/>
      <sheetName val="flujo"/>
      <sheetName val="graf"/>
      <sheetName val="cuadro de ubicacion de obr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Entidades Financiadoras"/>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Objetivos de Política"/>
      <sheetName val="Programa Presupuestal"/>
      <sheetName val="Subprograma"/>
    </sheetNames>
    <sheetDataSet>
      <sheetData sheetId="0" refreshError="1"/>
      <sheetData sheetId="1" refreshError="1"/>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ANALISIS SOCIAL"/>
      <sheetName val="IMPACTOS"/>
      <sheetName val="FILTRO"/>
      <sheetName val="IDENTIFICACION DE IMPACTOS"/>
      <sheetName val="ANALISIS DE IMPACTOS"/>
      <sheetName val="1,1 Conocimiento_comunidad"/>
      <sheetName val="APU_1.1"/>
      <sheetName val="1,2 Socializaciones"/>
      <sheetName val="CP_GS_MANO DE OBRA"/>
      <sheetName val="MATERIALES"/>
      <sheetName val="EQUIPOS Y HERRAMIENTAS"/>
      <sheetName val="TRASNPORTE"/>
      <sheetName val="PRESUPUESTO GENERAL GESTION SOC"/>
      <sheetName val="FACTOR PRESTACIONAL"/>
      <sheetName val="FICHA 2"/>
      <sheetName val="FICHA 3"/>
      <sheetName val="FICHA 4"/>
      <sheetName val="CRONOGRAMA"/>
      <sheetName val="Obligaciones y flujo de pagos"/>
      <sheetName val="Impactos-plan de gestión social"/>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OMA"/>
      <sheetName val="AL DIA"/>
      <sheetName val="MANTO"/>
      <sheetName val="CALIDAD"/>
      <sheetName val="DATOS"/>
      <sheetName val="Puntos"/>
      <sheetName val="Reservas de Petróleo"/>
      <sheetName val="Hoja1"/>
      <sheetName val="ASO"/>
      <sheetName val="Resumen"/>
      <sheetName val="SALARIOS"/>
      <sheetName val="APU"/>
      <sheetName val="AL_DIA"/>
      <sheetName val="Actmonths"/>
      <sheetName val="Reservas_de_Petróleo"/>
      <sheetName val="AL_DIA1"/>
      <sheetName val="Reservas_de_Petróleo1"/>
      <sheetName val="Parametros"/>
      <sheetName val="[AROMA.XLS][AROMA.XLS]_SUPER__2"/>
      <sheetName val="BRUTA-INY"/>
      <sheetName val="RES EQV"/>
      <sheetName val="RES GASOL"/>
      <sheetName val="RES PET"/>
      <sheetName val="RES GAS"/>
      <sheetName val="RES LPG"/>
      <sheetName val="POZOS"/>
      <sheetName val="AL_DIA2"/>
      <sheetName val="Reservas_de_Petróleo2"/>
      <sheetName val="\SUPER\AROMA_XLS"/>
      <sheetName val="RES_EQV"/>
      <sheetName val="RES_GASOL"/>
      <sheetName val="RES_PET"/>
      <sheetName val="RES_GAS"/>
      <sheetName val="RES_LPG"/>
      <sheetName val="AROMA.XLS"/>
      <sheetName val="BCol"/>
      <sheetName val="A_A310"/>
      <sheetName val="A_G105"/>
      <sheetName val="A_G200"/>
      <sheetName val="\INFORMACION REPORTE SEMANAL\N\"/>
      <sheetName val="Resultados"/>
      <sheetName val="[AROMA.XLS][AROMA.XLS]_SUPER__3"/>
    </sheetNames>
    <definedNames>
      <definedName name="[Mod Balances].IrAlMenu"/>
      <definedName name="AcumularBalance" refersTo="#¡REF!"/>
      <definedName name="IrAFracc" refersTo="#¡REF!"/>
      <definedName name="IrAHydeal" refersTo="#¡REF!"/>
      <definedName name="IrAHydrar" refersTo="#¡REF!"/>
      <definedName name="IrAPlatf" refersTo="#¡REF!"/>
      <definedName name="IrAPref" refersTo="#¡REF!"/>
      <definedName name="IrASulf" refersTo="#¡REF!"/>
      <definedName name="IrAunif" refersTo="#¡REF!"/>
      <definedName name="IrPlanta" refersTo="#¡REF!"/>
      <definedName name="IrResumen" refersTo="#¡REF!"/>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refreshError="1"/>
      <sheetData sheetId="4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220"/>
      <sheetName val="\a  aaInformación GRUPO 4\A MIn"/>
      <sheetName val="Informacion"/>
      <sheetName val="#¡REF"/>
      <sheetName val="INDICMICROEMP"/>
      <sheetName val="ACTA DE MODIFICACION  (2)"/>
      <sheetName val="Hoja1"/>
      <sheetName val="AMC"/>
      <sheetName val="Basico"/>
      <sheetName val="Iva"/>
      <sheetName val="Total"/>
      <sheetName val="amc_acta"/>
      <sheetName val="amc_bas"/>
      <sheetName val="amc_iva"/>
      <sheetName val="amc_total"/>
      <sheetName val="amc_anticip"/>
      <sheetName val="CONT_ADI"/>
      <sheetName val="aCCIDENTES%20DE%201995%20-%2019"/>
      <sheetName val="Datos"/>
      <sheetName val="aCCIDENTES DE 1995 - 1996.xls"/>
      <sheetName val="items"/>
      <sheetName val="MATERIALES"/>
      <sheetName val="Datos Básicos"/>
      <sheetName val="SALARIOS"/>
      <sheetName val="SUB APU"/>
      <sheetName val="Informe"/>
      <sheetName val="Seguim-16"/>
      <sheetName val="INV"/>
      <sheetName val="AASHTO"/>
      <sheetName val="PESOS"/>
      <sheetName val="otros"/>
      <sheetName val="PRESUPUESTO"/>
      <sheetName val="Formulario N° 4"/>
      <sheetName val="EQUIPO"/>
      <sheetName val="precios-básicos2002"/>
      <sheetName val="gp05"/>
      <sheetName val="GP06"/>
      <sheetName val="APUs"/>
      <sheetName val="Res-Accide-10"/>
      <sheetName val="Base Muestras"/>
      <sheetName val="[aCCIDENTES DE 1995 - 1996.xls]"/>
      <sheetName val="\Users\avargase\AppData\Local\M"/>
      <sheetName val="\\Escritorio\amv 2011\a  aaInfo"/>
      <sheetName val="\Mini HP Enero 2015\Proyectos i"/>
      <sheetName val="\C\Users\avargase\AppData\Local"/>
      <sheetName val="\Volumes\USB PIOLIN\Escritorio\"/>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aCCIDENTES_DE_1995_-_1996"/>
      <sheetName val="aCCIDENTES_DE_1995_-_1996_xls"/>
      <sheetName val="ACTA_DE_MODIFICACION__(2)"/>
      <sheetName val="aCCIDENTES_DE_1995_-_19961"/>
      <sheetName val="aCCIDENTES_DE_1995_-_1996_xls1"/>
      <sheetName val="ACTA_DE_MODIFICACION__(2)1"/>
      <sheetName val="SUB_APU"/>
      <sheetName val="Datos_Básicos"/>
      <sheetName val="aCCIDENTES_DE_1995_-_19962"/>
      <sheetName val="aCCIDENTES_DE_1995_-_1996_xls2"/>
      <sheetName val="ACTA_DE_MODIFICACION__(2)2"/>
      <sheetName val="SUB_APU1"/>
      <sheetName val="Datos_Básicos1"/>
      <sheetName val="\a__aaInformación_GRUPO_4\A_MIn"/>
      <sheetName val="\a__aaInformación_GRUPO_4\A_MI1"/>
      <sheetName val="\a__aaInformación_GRUPO_4\A_MI2"/>
      <sheetName val="\AMV _ no borrar\PRESUPUESTOS\a"/>
      <sheetName val="\I\AMV _ no borrar\PRESUPUESTOS"/>
      <sheetName val="\G\I\AMV _ no borrar\PRESUPUEST"/>
      <sheetName val="\A\a  aaInformación GRUPO 4\A M"/>
      <sheetName val="\G\A\a  aaInformación GRUPO 4\A"/>
      <sheetName val="_a  aaInformación GRUPO 4_A MIn"/>
      <sheetName val="\\Giovanni\administracion vial\"/>
      <sheetName val="\MONTO AGOTABLE 2010\a  aaInfor"/>
      <sheetName val="\I\A\a  aaInformación GRUPO 4\A"/>
      <sheetName val="\K\a  aaInformación GRUPO 4\A M"/>
      <sheetName val="\I\K\a  aaInformación GRUPO 4\A"/>
      <sheetName val="\H\a  aaInformación GRUPO 4\A M"/>
      <sheetName val="\I\H\a  aaInformación GRUPO 4\A"/>
      <sheetName val="\\INTERVIALNUBE\Documents and S"/>
      <sheetName val="Lista obra"/>
      <sheetName val="\Documents and Settings\Pedro "/>
      <sheetName val="\Users\Administrador\Desktop\AM"/>
      <sheetName val="\\Ing-her"/>
      <sheetName val="\Users\cmeza\Documents\INVIAS\D"/>
      <sheetName val="\Documents and Settings\jviteri"/>
      <sheetName val="\\Sistemas_serv1\xx\Documents a"/>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PR 1"/>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REQUISITOS INF INTERVENTORÍA"/>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Hoja2"/>
      <sheetName val="DUB-823"/>
      <sheetName val="GPI 526"/>
      <sheetName val="SKJ452"/>
      <sheetName val="ITA878"/>
      <sheetName val="AEA-944"/>
      <sheetName val="XXJ617"/>
      <sheetName val="SNG_855"/>
      <sheetName val="VEA 374"/>
      <sheetName val="HFB024"/>
      <sheetName val="PAJ825"/>
      <sheetName val="COSTOS UNITARIOS"/>
      <sheetName val="CA-2909"/>
      <sheetName val="LETRAS"/>
      <sheetName val="CONTROL ADM"/>
      <sheetName val="RECIBO PARCIAL"/>
      <sheetName val="AVANCE SEMANAL"/>
      <sheetName val="Memoria de cantidades"/>
      <sheetName val="CARTILLA ACEROS"/>
      <sheetName val="PERSONAL"/>
      <sheetName val="REG FOTO"/>
      <sheetName val="BALANCE DE OBRA "/>
      <sheetName val="MAYORES Y MENORES"/>
      <sheetName val="CLIMA mes"/>
      <sheetName val="ACTA LIQUIDACION"/>
      <sheetName val="\Users\USUARIO\Downloads\a  aaI"/>
      <sheetName val="\Users\HP\AppData\Local\Microso"/>
      <sheetName val="SEGUIM Y REPROG MES 1 (2)"/>
      <sheetName val="BASES"/>
      <sheetName val="aactividad"/>
      <sheetName val="aCCIDENTES_DE_1995_-_199633"/>
      <sheetName val="aCCIDENTES_DE_1995_-_1996_xls10"/>
      <sheetName val="aCCIDENTES_DE_1995_-_199634"/>
      <sheetName val="aCCIDENTES_DE_1995_-_199635"/>
      <sheetName val="aCCIDENTES_DE_1995_-_1996_xls11"/>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HISTORICOS FUEL OIL EXP"/>
      <sheetName val="#REF"/>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_aCCIDENTES_DE_1995___1996_xl_3"/>
      <sheetName val="_aCCIDENTES_DE_1995___1996_xl_2"/>
      <sheetName val="0."/>
      <sheetName val="Base_Mater"/>
      <sheetName val="20."/>
      <sheetName val="17."/>
      <sheetName val="1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refreshError="1"/>
      <sheetData sheetId="17" refreshError="1"/>
      <sheetData sheetId="18"/>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refreshError="1"/>
      <sheetData sheetId="63" refreshError="1"/>
      <sheetData sheetId="64"/>
      <sheetData sheetId="65" refreshError="1"/>
      <sheetData sheetId="66"/>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refreshError="1"/>
      <sheetData sheetId="406" refreshError="1"/>
      <sheetData sheetId="407" refreshError="1"/>
      <sheetData sheetId="408" refreshError="1"/>
      <sheetData sheetId="409"/>
      <sheetData sheetId="410"/>
      <sheetData sheetId="411"/>
      <sheetData sheetId="412"/>
      <sheetData sheetId="413"/>
      <sheetData sheetId="414"/>
      <sheetData sheetId="415" refreshError="1"/>
      <sheetData sheetId="416" refreshError="1"/>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s Y +"/>
      <sheetName val="CANTIDADES"/>
      <sheetName val="PLACA-COMPLETO"/>
      <sheetName val="CRONO-FLEX-T"/>
      <sheetName val="CRONO-PLACA"/>
      <sheetName val="INDICE"/>
      <sheetName val="Equipo"/>
      <sheetName val="materiales"/>
      <sheetName val="materiales (2)"/>
      <sheetName val="otros"/>
      <sheetName val="Camp"/>
      <sheetName val="Desc"/>
      <sheetName val="Cort arb"/>
      <sheetName val="080111"/>
      <sheetName val="200.2"/>
      <sheetName val="080104"/>
      <sheetName val="201.15"/>
      <sheetName val="201.8"/>
      <sheetName val="010203"/>
      <sheetName val="080107"/>
      <sheetName val="080109"/>
      <sheetName val="220.1"/>
      <sheetName val="201.7 ciclopeo"/>
      <sheetName val="211.1"/>
      <sheetName val="231.1"/>
      <sheetName val="320.1-B"/>
      <sheetName val="080103"/>
      <sheetName val="110904"/>
      <sheetName val="crudo"/>
      <sheetName val="410.1"/>
      <sheetName val="450. 2"/>
      <sheetName val="450. 2-B"/>
      <sheetName val="130704"/>
      <sheetName val="120201"/>
      <sheetName val="120301"/>
      <sheetName val="080502"/>
      <sheetName val="640.2"/>
      <sheetName val="130102"/>
      <sheetName val="BERBORDILLO"/>
      <sheetName val="tub 36"/>
      <sheetName val="080806"/>
      <sheetName val="080805"/>
      <sheetName val="080309"/>
      <sheetName val="501.1"/>
      <sheetName val="080522"/>
      <sheetName val="630.4"/>
      <sheetName val="420.1"/>
      <sheetName val="421.1"/>
      <sheetName val="673.1"/>
      <sheetName val="683 .1"/>
      <sheetName val="610.1"/>
      <sheetName val="020706"/>
      <sheetName val="100620"/>
      <sheetName val="610.1B"/>
      <sheetName val="630.5P "/>
      <sheetName val="630.5P  (1)"/>
      <sheetName val="621.1.2"/>
      <sheetName val="630.3"/>
      <sheetName val="630.4P"/>
      <sheetName val="630.5P  (2)"/>
      <sheetName val="630.3P"/>
      <sheetName val="630.5"/>
      <sheetName val="630.6"/>
      <sheetName val="630.7"/>
      <sheetName val="630P-MORTERO 1,3"/>
      <sheetName val="632"/>
      <sheetName val="672.1"/>
      <sheetName val="020434"/>
      <sheetName val="080528"/>
      <sheetName val="682.1"/>
      <sheetName val="683"/>
      <sheetName val="683P"/>
      <sheetName val="683.2P"/>
      <sheetName val="690P"/>
      <sheetName val="640.1A"/>
      <sheetName val="640.1B"/>
      <sheetName val="642.1"/>
      <sheetName val="080703"/>
      <sheetName val="700.3"/>
      <sheetName val="701.1"/>
      <sheetName val="080706"/>
      <sheetName val="720.1"/>
      <sheetName val="710.4"/>
      <sheetName val="730.1"/>
      <sheetName val="900.1"/>
      <sheetName val="010201"/>
      <sheetName val="080306"/>
      <sheetName val="080307"/>
      <sheetName val="mantenimiento"/>
      <sheetName val="tpte maritimo"/>
      <sheetName val="900.3P"/>
      <sheetName val="225.1P"/>
      <sheetName val="800.1"/>
      <sheetName val="810.1"/>
      <sheetName val="señal temp"/>
      <sheetName val="BAÑO-M"/>
      <sheetName val="CERRAMTO-OBRA"/>
      <sheetName val="CARROTANQUE-HUMECT"/>
      <sheetName val="OC1"/>
      <sheetName val="OC2"/>
      <sheetName val="PRESUPUESTO"/>
      <sheetName val="SEGUIMIENTO"/>
      <sheetName val="CRONOGRAMA"/>
      <sheetName val="INSU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Program"/>
      <sheetName val="COSTOS"/>
      <sheetName val="EVA"/>
      <sheetName val="Lista_Eq"/>
      <sheetName val="Frentes"/>
      <sheetName val="Activ"/>
      <sheetName val="Act."/>
      <sheetName val="PUC"/>
      <sheetName val="Proveedores"/>
      <sheetName val="SRN-005"/>
      <sheetName val="PRESUPUESTO LICITACIÓN SRN 001"/>
      <sheetName val="Precios."/>
      <sheetName val="Lineas"/>
      <sheetName val="Listado"/>
      <sheetName val="Facturacion M&amp;E Marzo"/>
      <sheetName val="Disponibilidad"/>
      <sheetName val="Utilizacion"/>
      <sheetName val="DISTRITOS"/>
      <sheetName val="Anexo 1"/>
      <sheetName val="Anexo 2"/>
      <sheetName val="Anexo 3"/>
      <sheetName val="Anexo 4"/>
      <sheetName val="RESUMEN MES MARZO"/>
      <sheetName val="Lista"/>
      <sheetName val="Hoja6"/>
      <sheetName val="DATBAND"/>
      <sheetName val="Act_"/>
      <sheetName val="PRESUPUESTO_LICITACIÓN_SRN_001"/>
      <sheetName val="Facturacion_M&amp;E_Marzo"/>
      <sheetName val="Anexo_1"/>
      <sheetName val="Anexo_2"/>
      <sheetName val="Anexo_3"/>
      <sheetName val="Anexo_4"/>
      <sheetName val="Resumen_Alternativas"/>
      <sheetName val="EQUIPOS"/>
      <sheetName val="M.O."/>
      <sheetName val="MATERIALES"/>
      <sheetName val="CALCULO DE CAMISAS"/>
      <sheetName val="56- MÉNSULA (1)"/>
      <sheetName val="56-CUNETAS T1 (1)"/>
      <sheetName val="56. CAJA K105+570 (2)"/>
      <sheetName val="56. CAJA K105+841 (2)"/>
      <sheetName val="RESUMEN_MES_MARZO"/>
      <sheetName val="41"/>
      <sheetName val="42"/>
      <sheetName val="Precios_"/>
      <sheetName val="Listas"/>
      <sheetName val="PA"/>
      <sheetName val="Mensual"/>
      <sheetName val="Act_1"/>
      <sheetName val="PRESUPUESTO_LICITACIÓN_SRN_0011"/>
      <sheetName val="Facturacion_M&amp;E_Marzo1"/>
      <sheetName val="RESUMEN_MES_MARZO1"/>
      <sheetName val="Anexo_11"/>
      <sheetName val="Anexo_21"/>
      <sheetName val="Anexo_31"/>
      <sheetName val="Anexo_41"/>
      <sheetName val="G_TAL_MEN_UF7_F3"/>
      <sheetName val="N_TAL_MEN_UF7_F3"/>
      <sheetName val="RESUMEN"/>
      <sheetName val="PU1CD"/>
      <sheetName val="PU1CI"/>
      <sheetName val="PU2CD"/>
      <sheetName val="PU2CI"/>
      <sheetName val="datos entrada"/>
      <sheetName val="PU3CD"/>
      <sheetName val="PU3CI"/>
      <sheetName val="PU4CD"/>
      <sheetName val="PU4CI"/>
      <sheetName val="PU6CD"/>
      <sheetName val="PU6CI"/>
      <sheetName val="PU7CD"/>
      <sheetName val="PU7CI"/>
      <sheetName val="PU8"/>
      <sheetName val="PU8A CD"/>
      <sheetName val="PU9 CD"/>
      <sheetName val="PU9 CI"/>
      <sheetName val="PU10CD"/>
      <sheetName val="PU10CI"/>
      <sheetName val="PU10ACD"/>
      <sheetName val="PU10ACI"/>
      <sheetName val="PU11A CD"/>
      <sheetName val="PU11CD"/>
      <sheetName val="PU11CI"/>
      <sheetName val="PU12CD"/>
      <sheetName val="PU12CI"/>
      <sheetName val="PU13CD"/>
      <sheetName val="PU13CI"/>
      <sheetName val="PU14"/>
      <sheetName val="PU14A CD"/>
      <sheetName val="PU14A CI"/>
      <sheetName val="PU15CI"/>
      <sheetName val="PU15CD"/>
      <sheetName val="PU16CD "/>
      <sheetName val="PU16CI "/>
      <sheetName val="PU17CI"/>
      <sheetName val="PU17CD"/>
      <sheetName val="PU18CI"/>
      <sheetName val="PU18CD"/>
      <sheetName val="PU19CI"/>
      <sheetName val="PU19CD"/>
      <sheetName val="PU19 A"/>
      <sheetName val="PU21 A CD"/>
      <sheetName val="PU22 CD"/>
      <sheetName val="PU22 CI"/>
      <sheetName val="PU23 CD "/>
      <sheetName val="PU23 CI"/>
      <sheetName val="PU24"/>
      <sheetName val="PU25CD"/>
      <sheetName val="PU25CI"/>
      <sheetName val="PU8ACI_CD"/>
      <sheetName val="PU9CI_CD"/>
      <sheetName val="PU13CI_CD"/>
      <sheetName val="PU14ACI_CD"/>
      <sheetName val="PU19CI_CD"/>
      <sheetName val="PU19A"/>
      <sheetName val="PU20CI_CD"/>
      <sheetName val="PU21"/>
      <sheetName val="PU21ACI_CD"/>
      <sheetName val="PU22CI_CD"/>
      <sheetName val="0.Bases"/>
      <sheetName val="IPC"/>
      <sheetName val="Espf"/>
      <sheetName val="CTAS-CECOS"/>
      <sheetName val="Esquema CECOS "/>
      <sheetName val="Ppto"/>
      <sheetName val="BD-Costo"/>
      <sheetName val="BDJuridicoPpto2020"/>
      <sheetName val="Jurídico"/>
      <sheetName val="BDPredialPpto2020"/>
      <sheetName val="Predial"/>
      <sheetName val="BDCalidadPpto2020"/>
      <sheetName val="Calidad"/>
      <sheetName val="BDSocialPpto2020"/>
      <sheetName val="Social"/>
      <sheetName val="BD-SST-Ppto2020"/>
      <sheetName val="SST"/>
      <sheetName val="BD-PMT-Ppto2020"/>
      <sheetName val="PMT"/>
      <sheetName val="BDAmbientalPpto2020"/>
      <sheetName val="Ambiental"/>
      <sheetName val="BDDirecciónPpto2020"/>
      <sheetName val="Dirección"/>
      <sheetName val="BDAdministraciónPpto2020"/>
      <sheetName val="Administración"/>
      <sheetName val="BDRedes2020"/>
      <sheetName val="Redes"/>
      <sheetName val="Consolidado"/>
      <sheetName val="Seg."/>
      <sheetName val="Consolidado_F"/>
      <sheetName val="PONTONES"/>
      <sheetName val="VOLADIZOS Y VIGAS"/>
      <sheetName val="SOPORTE PONTONES"/>
      <sheetName val="Dosificaciones y lista"/>
      <sheetName val="Planilla"/>
      <sheetName val="Datos"/>
      <sheetName val="M.O"/>
      <sheetName val="Act_2"/>
      <sheetName val="PRESUPUESTO_LICITACIÓN_SRN_0012"/>
      <sheetName val="Facturacion_M&amp;E_Marzo2"/>
      <sheetName val="RESUMEN_MES_MARZO2"/>
      <sheetName val="Anexo_12"/>
      <sheetName val="Anexo_22"/>
      <sheetName val="Anexo_32"/>
      <sheetName val="Anexo_42"/>
      <sheetName val="Act_3"/>
      <sheetName val="PRESUPUESTO_LICITACIÓN_SRN_0013"/>
      <sheetName val="Facturacion_M&amp;E_Marzo3"/>
      <sheetName val="RESUMEN_MES_MARZO3"/>
      <sheetName val="Anexo_13"/>
      <sheetName val="Anexo_23"/>
      <sheetName val="Anexo_33"/>
      <sheetName val="Anexo_43"/>
      <sheetName val="Act_4"/>
      <sheetName val="PRESUPUESTO_LICITACIÓN_SRN_0014"/>
      <sheetName val="Facturacion_M&amp;E_Marzo4"/>
      <sheetName val="RESUMEN_MES_MARZO4"/>
      <sheetName val="Anexo_14"/>
      <sheetName val="Anexo_24"/>
      <sheetName val="Anexo_34"/>
      <sheetName val="Anexo_44"/>
      <sheetName val="Act_5"/>
      <sheetName val="PRESUPUESTO_LICITACIÓN_SRN_0015"/>
      <sheetName val="Facturacion_M&amp;E_Marzo5"/>
      <sheetName val="RESUMEN_MES_MARZO5"/>
      <sheetName val="Anexo_15"/>
      <sheetName val="Anexo_25"/>
      <sheetName val="Anexo_35"/>
      <sheetName val="Anexo_45"/>
      <sheetName val="M_O_"/>
      <sheetName val="56-_MÉNSULA_(1)"/>
      <sheetName val="56-CUNETAS_T1_(1)"/>
      <sheetName val="56__CAJA_K105+570_(2)"/>
      <sheetName val="56__CAJA_K105+841_(2)"/>
      <sheetName val="Act_6"/>
      <sheetName val="PRESUPUESTO_LICITACIÓN_SRN_0016"/>
      <sheetName val="Facturacion_M&amp;E_Marzo6"/>
      <sheetName val="RESUMEN_MES_MARZO6"/>
      <sheetName val="Anexo_16"/>
      <sheetName val="Anexo_26"/>
      <sheetName val="Anexo_36"/>
      <sheetName val="Anexo_46"/>
      <sheetName val="M_O_1"/>
      <sheetName val="Precios_1"/>
      <sheetName val="56-_MÉNSULA_(1)1"/>
      <sheetName val="56-CUNETAS_T1_(1)1"/>
      <sheetName val="56__CAJA_K105+570_(2)1"/>
      <sheetName val="56__CAJA_K105+841_(2)1"/>
      <sheetName val="Act_8"/>
      <sheetName val="PRESUPUESTO_LICITACIÓN_SRN_0018"/>
      <sheetName val="Facturacion_M&amp;E_Marzo8"/>
      <sheetName val="RESUMEN_MES_MARZO8"/>
      <sheetName val="Anexo_18"/>
      <sheetName val="Anexo_28"/>
      <sheetName val="Anexo_38"/>
      <sheetName val="Anexo_48"/>
      <sheetName val="M_O_3"/>
      <sheetName val="Precios_3"/>
      <sheetName val="56-_MÉNSULA_(1)3"/>
      <sheetName val="56-CUNETAS_T1_(1)3"/>
      <sheetName val="56__CAJA_K105+570_(2)3"/>
      <sheetName val="56__CAJA_K105+841_(2)3"/>
      <sheetName val="Act_7"/>
      <sheetName val="PRESUPUESTO_LICITACIÓN_SRN_0017"/>
      <sheetName val="Facturacion_M&amp;E_Marzo7"/>
      <sheetName val="RESUMEN_MES_MARZO7"/>
      <sheetName val="Anexo_17"/>
      <sheetName val="Anexo_27"/>
      <sheetName val="Anexo_37"/>
      <sheetName val="Anexo_47"/>
      <sheetName val="M_O_2"/>
      <sheetName val="Precios_2"/>
      <sheetName val="56-_MÉNSULA_(1)2"/>
      <sheetName val="56-CUNETAS_T1_(1)2"/>
      <sheetName val="56__CAJA_K105+570_(2)2"/>
      <sheetName val="56__CAJA_K105+841_(2)2"/>
      <sheetName val="Act_9"/>
      <sheetName val="PRESUPUESTO_LICITACIÓN_SRN_0019"/>
      <sheetName val="Facturacion_M&amp;E_Marzo9"/>
      <sheetName val="RESUMEN_MES_MARZO9"/>
      <sheetName val="Anexo_19"/>
      <sheetName val="Anexo_29"/>
      <sheetName val="Anexo_39"/>
      <sheetName val="Anexo_49"/>
      <sheetName val="M_O_4"/>
      <sheetName val="Precios_4"/>
      <sheetName val="56-_MÉNSULA_(1)4"/>
      <sheetName val="56-CUNETAS_T1_(1)4"/>
      <sheetName val="56__CAJA_K105+570_(2)4"/>
      <sheetName val="56__CAJA_K105+841_(2)4"/>
      <sheetName val="datos_entrada"/>
      <sheetName val="PU8A_CD"/>
      <sheetName val="PU9_CD"/>
      <sheetName val="PU9_CI"/>
      <sheetName val="PU11A_CD"/>
      <sheetName val="PU14A_CD"/>
      <sheetName val="PU14A_CI"/>
      <sheetName val="PU16CD_"/>
      <sheetName val="PU16CI_"/>
      <sheetName val="PU19_A"/>
      <sheetName val="PU21_A_CD"/>
      <sheetName val="PU22_CD"/>
      <sheetName val="PU22_CI"/>
      <sheetName val="PU23_CD_"/>
      <sheetName val="PU23_CI"/>
      <sheetName val="0_Bases"/>
      <sheetName val="Esquema_CECOS_"/>
      <sheetName val="Seg_"/>
      <sheetName val="VOLADIZOS_Y_VIGAS"/>
      <sheetName val="SOPORTE_PONTONES"/>
      <sheetName val="CALCULO_DE_CAMISAS"/>
      <sheetName val="Dosificaciones_y_lista"/>
      <sheetName val="Act_10"/>
      <sheetName val="PRESUPUESTO_LICITACIÓN_SRN_0010"/>
      <sheetName val="Facturacion_M&amp;E_Marzo10"/>
      <sheetName val="Anexo_110"/>
      <sheetName val="Anexo_210"/>
      <sheetName val="Anexo_310"/>
      <sheetName val="Anexo_410"/>
      <sheetName val="M_O_5"/>
      <sheetName val="RESUMEN_MES_MARZO10"/>
      <sheetName val="Precios_5"/>
      <sheetName val="56-_MÉNSULA_(1)5"/>
      <sheetName val="56-CUNETAS_T1_(1)5"/>
      <sheetName val="56__CAJA_K105+570_(2)5"/>
      <sheetName val="56__CAJA_K105+841_(2)5"/>
      <sheetName val="datos_entrada1"/>
      <sheetName val="PU8A_CD1"/>
      <sheetName val="PU9_CD1"/>
      <sheetName val="PU9_CI1"/>
      <sheetName val="PU11A_CD1"/>
      <sheetName val="PU14A_CD1"/>
      <sheetName val="PU14A_CI1"/>
      <sheetName val="PU16CD_1"/>
      <sheetName val="PU16CI_1"/>
      <sheetName val="PU19_A1"/>
      <sheetName val="PU21_A_CD1"/>
      <sheetName val="PU22_CD1"/>
      <sheetName val="PU22_CI1"/>
      <sheetName val="PU23_CD_1"/>
      <sheetName val="PU23_CI1"/>
      <sheetName val="0_Bases1"/>
      <sheetName val="Esquema_CECOS_1"/>
      <sheetName val="Seg_1"/>
      <sheetName val="VOLADIZOS_Y_VIGAS1"/>
      <sheetName val="SOPORTE_PONTONES1"/>
      <sheetName val="CALCULO_DE_CAMISAS1"/>
      <sheetName val="Dosificaciones_y_lista1"/>
      <sheetName val="ITEMS"/>
      <sheetName val="Hoja3 (67)"/>
      <sheetName val="Hoja3 (66)"/>
      <sheetName val="Hoja3 (65)"/>
      <sheetName val="Hoja3 (64)"/>
      <sheetName val="CORREO2"/>
      <sheetName val="Hoja3 (63)"/>
      <sheetName val="Hoja3 (62)"/>
      <sheetName val="CORREO1"/>
      <sheetName val="Hoja3 (61)"/>
      <sheetName val="Hoja3 (60)"/>
      <sheetName val="Hoja3 (59)"/>
      <sheetName val="Hoja3 (58)"/>
      <sheetName val="Hoja3 (57)"/>
      <sheetName val="Hoja3 (56)"/>
      <sheetName val="Hoja3 (55)"/>
      <sheetName val="Hoja3 (53)"/>
      <sheetName val="Hoja3 (54)"/>
      <sheetName val="Hoja3 (52)"/>
      <sheetName val="Hoja3 (51)"/>
      <sheetName val="Hoja3 (50)"/>
      <sheetName val="Hoja3 (49)"/>
      <sheetName val="Hoja3 (48)"/>
      <sheetName val="Hoja3 (47)"/>
      <sheetName val="Hoja3 (46)"/>
      <sheetName val="Hoja3 (45)"/>
      <sheetName val="Hoja3 (44)"/>
      <sheetName val="Hoja3 (43)"/>
      <sheetName val="Hoja3 (11)"/>
      <sheetName val="Hoja3 (42)"/>
      <sheetName val="Hoja3 (41)"/>
      <sheetName val="Hoja3 (40)"/>
      <sheetName val="Hoja3 (39)"/>
      <sheetName val="Hoja3 (38)"/>
      <sheetName val="Hoja3 (37)"/>
      <sheetName val="Hoja3 (36)"/>
      <sheetName val="Hoja3 (34)"/>
      <sheetName val="Hoja3 (33)"/>
      <sheetName val="Hoja3 (32)"/>
      <sheetName val="Hoja3 (31)"/>
      <sheetName val="Hoja3 (30)"/>
      <sheetName val="Hoja3 (29)"/>
      <sheetName val="Hoja3 (27)"/>
      <sheetName val="Hoja3 (26)"/>
      <sheetName val="Hoja3 (25)"/>
      <sheetName val="Hoja3 (24)"/>
      <sheetName val="Hoja3 (23)"/>
      <sheetName val="Hoja3 (22)"/>
      <sheetName val="Hoja3 (21)"/>
      <sheetName val="Hoja3 (20)"/>
      <sheetName val="Hoja1  (2)"/>
      <sheetName val="Hoja1 "/>
      <sheetName val="Hoja2"/>
      <sheetName val="Hoja3"/>
      <sheetName val="Hoja3 (14)"/>
      <sheetName val="Hoja3 (2)"/>
      <sheetName val="Hoja3 (3)"/>
      <sheetName val="Hoja3 (4)"/>
      <sheetName val="Hoja3 (5)"/>
      <sheetName val="Hoja3 (6)"/>
      <sheetName val="Hoja3 (7)"/>
      <sheetName val="Hoja3 (8)"/>
      <sheetName val="Hoja3 (9)"/>
      <sheetName val="Hoja3 (10)"/>
      <sheetName val="Hoja3 (12)"/>
      <sheetName val="Hoja3 (13)"/>
      <sheetName val="Hoja3 (15)"/>
      <sheetName val="Hoja3 (16)"/>
      <sheetName val="Hoja3 (17)"/>
      <sheetName val="Hoja3 (18)"/>
      <sheetName val="Hoja3 (19)"/>
      <sheetName val="Hoja3 (28)"/>
      <sheetName val="Hoja3 (35)"/>
      <sheetName val="LIST"/>
      <sheetName val="Peaje"/>
      <sheetName val="formato"/>
      <sheetName val="VIA VEREDAL ACTA TOCCI"/>
      <sheetName val="POR ADMINISTRACION"/>
      <sheetName val="ACTIVIDAD DE DESMONTE"/>
      <sheetName val="DISTANCIA LAGOS-RIOGRANDE"/>
      <sheetName val="DISTANCIA MINCIVIL"/>
      <sheetName val="TRASLADO DE CERCHAS METALICAS"/>
      <sheetName val="EXC-32-70"/>
      <sheetName val="ENR-32-70 "/>
      <sheetName val="SUB-BSE-32-70 "/>
      <sheetName val="EXC-115-160"/>
      <sheetName val="ENR-115-160"/>
      <sheetName val="SB-BASE-115-160"/>
      <sheetName val="EXC-185-215"/>
      <sheetName val="ENR-185-215"/>
      <sheetName val="SUB-BASE-185-215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refreshError="1"/>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PRESF"/>
      <sheetName val="PRESR"/>
      <sheetName val="AIU"/>
      <sheetName val="PER"/>
      <sheetName val="PRESUPUESTO"/>
      <sheetName val="BASICO"/>
      <sheetName val="TRANS"/>
      <sheetName val="HER"/>
      <sheetName val="MAT"/>
      <sheetName val="man obra"/>
      <sheetName val="PRES"/>
      <sheetName val="VARIACION"/>
      <sheetName val="1.1 CAMPA"/>
      <sheetName val="1,2 LOC"/>
      <sheetName val="1,3 DESC"/>
      <sheetName val=" 1,4,PROV H"/>
      <sheetName val="1,5 PROV S"/>
      <sheetName val="1,6 PROV E+"/>
      <sheetName val="CERRAM"/>
      <sheetName val="2,1 EXC"/>
      <sheetName val="2,2 RELL"/>
      <sheetName val="3,1receb"/>
      <sheetName val="3,2 cto limp"/>
      <sheetName val="3,3 PLAC"/>
      <sheetName val="3,4 PEDEST"/>
      <sheetName val="3,5 CIM"/>
      <sheetName val="3,6 zap"/>
      <sheetName val="3,7,VG AR"/>
      <sheetName val="3,8 v canal"/>
      <sheetName val="COLUMNA"/>
      <sheetName val=" 3,10 ACERO"/>
      <sheetName val="3,11MALLA"/>
      <sheetName val="3,12rampa"/>
      <sheetName val="3,13 MACIZ"/>
      <sheetName val="3,14 cicl"/>
      <sheetName val="4,1"/>
      <sheetName val="4,1,1"/>
      <sheetName val="4,2perfil"/>
      <sheetName val="4,3"/>
      <sheetName val="4.4"/>
      <sheetName val="4,5"/>
      <sheetName val="4,6"/>
      <sheetName val="4,7"/>
      <sheetName val="5,1 muro"/>
      <sheetName val="5,2 bloq"/>
      <sheetName val="5,3supe boar"/>
      <sheetName val="5,4entrepñ"/>
      <sheetName val="5,5 meson"/>
      <sheetName val="5,6poyo"/>
      <sheetName val="5,7caña"/>
      <sheetName val="T6,1,1"/>
      <sheetName val="T6,1,2"/>
      <sheetName val="T6,1,3"/>
      <sheetName val="T6,1,4"/>
      <sheetName val="T 6,1,5"/>
      <sheetName val="T 6,1,6"/>
      <sheetName val="T6,1,7"/>
      <sheetName val="PTO 6,1,8"/>
      <sheetName val="PTO 6,1,9"/>
      <sheetName val="6,1,10"/>
      <sheetName val="6,1,11"/>
      <sheetName val="6,1,12"/>
      <sheetName val="6,1,13"/>
      <sheetName val="6,1,14"/>
      <sheetName val="6,1,15"/>
      <sheetName val="6,2,1"/>
      <sheetName val="6,2,2"/>
      <sheetName val="6,2,3"/>
      <sheetName val="punt s 2&quot;"/>
      <sheetName val="punt s 3&quot; "/>
      <sheetName val="punt s 4&quot;"/>
      <sheetName val="6,2,7"/>
      <sheetName val="6,2,8"/>
      <sheetName val="6,2,9"/>
      <sheetName val="6,3,1CAJAS"/>
      <sheetName val="6,3,2"/>
      <sheetName val="6,3,3"/>
      <sheetName val="6,3,4,Cuerp"/>
      <sheetName val="6,3,5Tapa"/>
      <sheetName val="7,1"/>
      <sheetName val="7,2"/>
      <sheetName val="7,3"/>
      <sheetName val="7,4"/>
      <sheetName val="7,5"/>
      <sheetName val="8,1 cub"/>
      <sheetName val="8,2 AJANTE"/>
      <sheetName val="8,3 CUBIERTA"/>
      <sheetName val="8,4"/>
      <sheetName val="E9,1,1"/>
      <sheetName val="E9,1,2,"/>
      <sheetName val="E9,1,3"/>
      <sheetName val="E9,2 dato"/>
      <sheetName val="E9,3"/>
      <sheetName val="E9,4"/>
      <sheetName val="E9,5"/>
      <sheetName val="E9,6"/>
      <sheetName val="E9,7"/>
      <sheetName val="E9,8"/>
      <sheetName val="E9,9"/>
      <sheetName val="E9,10,1"/>
      <sheetName val="E9,10,2"/>
      <sheetName val="E9,10,3"/>
      <sheetName val="E9,10,4 Inter"/>
      <sheetName val="E9,11,1"/>
      <sheetName val="E9 trfx24"/>
      <sheetName val="E9,11,2"/>
      <sheetName val="E9,11,3"/>
      <sheetName val="E9,11,4"/>
      <sheetName val="rack9,11,5"/>
      <sheetName val="E9,12,1"/>
      <sheetName val="E9,12,,2"/>
      <sheetName val="E9,12,3"/>
      <sheetName val="E9,12,4"/>
      <sheetName val="10,1"/>
      <sheetName val="10,2"/>
      <sheetName val="10,3"/>
      <sheetName val="10,4"/>
      <sheetName val="10,5"/>
      <sheetName val="10,6"/>
      <sheetName val="10,7"/>
      <sheetName val="10,8"/>
      <sheetName val="10,9s niños"/>
      <sheetName val="11,1"/>
      <sheetName val="11,2"/>
      <sheetName val="11,3"/>
      <sheetName val="11,4,PISO"/>
      <sheetName val="11,5cielo"/>
      <sheetName val="12,1"/>
      <sheetName val="12,2,1"/>
      <sheetName val="12,3,1"/>
      <sheetName val="12,32"/>
      <sheetName val="12,3,3"/>
      <sheetName val="12,3,4"/>
      <sheetName val="12,4"/>
      <sheetName val="12,5"/>
      <sheetName val="12,6"/>
      <sheetName val="12,7cerra"/>
      <sheetName val="13,1"/>
      <sheetName val="13,2"/>
      <sheetName val="13,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RESUMEN"/>
      <sheetName val="PROGRAMACION"/>
      <sheetName val="Presupuesto"/>
      <sheetName val="AIU obra"/>
      <sheetName val="Interventoria"/>
      <sheetName val="AIU Interventoria"/>
      <sheetName val="Costo socioambiental obra"/>
      <sheetName val="Analisis d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OPUS"/>
      <sheetName val="InsV"/>
      <sheetName val="InsMM"/>
      <sheetName val="TDInsV"/>
      <sheetName val="CDv"/>
      <sheetName val="Indirecto"/>
      <sheetName val="Forpago"/>
      <sheetName val="Venta"/>
      <sheetName val="Indices"/>
      <sheetName val="Pryfinc"/>
      <sheetName val="Gráf-Caja"/>
      <sheetName val="APO"/>
      <sheetName val="MatrizRiesgo"/>
      <sheetName val="CompV"/>
      <sheetName val="CantMM"/>
      <sheetName val="CantB"/>
      <sheetName val="InsB"/>
      <sheetName val="Ambiental"/>
      <sheetName val="PasarOPU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Res-Accide-10"/>
      <sheetName val="Informacion"/>
      <sheetName val="aCCIDENTES DE 1995 - 1996"/>
      <sheetName val="a%20%20aaInformaci%C3%B3n"/>
      <sheetName val="BASES"/>
      <sheetName val="CDItem"/>
      <sheetName val="Presupuesto"/>
      <sheetName val="\MANTENIMIENTO RUTA 1001_MARZO "/>
      <sheetName val="otros"/>
      <sheetName val="\\SERVIDOR\Public2\MANTENIMIENT"/>
      <sheetName val="ANEXO IX"/>
      <sheetName val="APUs"/>
      <sheetName val="INSUMOS"/>
      <sheetName val="PptoGral"/>
      <sheetName val="\I\MANTENIMIENTO RUTA 1001_MARZ"/>
      <sheetName val="\F\MANTENIMIENTO RUTA 1001_MARZ"/>
      <sheetName val="a__aaInformación"/>
      <sheetName val="a__aaInformación1"/>
      <sheetName val="a__aaInformación2"/>
      <sheetName val="CONT_ADI"/>
      <sheetName val="Formulario N° 4"/>
      <sheetName val="MATERIALES"/>
      <sheetName val="EQUIPO"/>
      <sheetName val="Datos"/>
      <sheetName val="Cuadrillas"/>
      <sheetName val="Jornal"/>
      <sheetName val="\Users\USUARIO\Downloads\MANTEN"/>
      <sheetName val="\G\I\MANTENIMIENTO RUTA 1001_MA"/>
      <sheetName val="\D\MANTENIMIENTO RUTA 1001_MARZ"/>
      <sheetName val="\G\D\MANTENIMIENTO RUTA 1001_MA"/>
      <sheetName val="#REF"/>
      <sheetName val="Fornato 6"/>
      <sheetName val="\I\I\MANTENIMIENTO RUTA 1001_MA"/>
      <sheetName val="\Users\Personal\Downloads\MANTE"/>
      <sheetName val="TOTALES"/>
      <sheetName val="INDICMICROEMP"/>
      <sheetName val="INDICE"/>
      <sheetName val="Concretos y morteros"/>
      <sheetName val="Datos iniciales "/>
      <sheetName val="Transporte"/>
      <sheetName val="[a  aaInformación]__cceficien_2"/>
      <sheetName val="[a  aaInformación][a  aaInforma"/>
      <sheetName val="lisprecios"/>
      <sheetName val="PERSONAL"/>
      <sheetName val="PRESTACIONES SOCIALES"/>
      <sheetName val="a__aaInformación3"/>
      <sheetName val="aCCIDENTES_DE_1995_-_1996"/>
      <sheetName val="a__aaInformación5"/>
      <sheetName val="aCCIDENTES_DE_1995_-_19962"/>
      <sheetName val="a__aaInformación4"/>
      <sheetName val="aCCIDENTES_DE_1995_-_19961"/>
      <sheetName val="a__aaInformación6"/>
      <sheetName val="aCCIDENTES_DE_1995_-_19963"/>
      <sheetName val="[a  aaInformación]//cceficiente"/>
      <sheetName val="[a  aaInformación]__cceficien_3"/>
      <sheetName val="precios-básicos2002"/>
      <sheetName val="[a  aaInformación]__cceficien_4"/>
      <sheetName val="[a  aaInformación]__cceficien_5"/>
      <sheetName val="[a  aaInformación]__cceficien_9"/>
      <sheetName val="[a  aaInformación]__cceficien_6"/>
      <sheetName val="[a  aaInformación]__cceficien_7"/>
      <sheetName val="[a  aaInformación]__cceficien_8"/>
      <sheetName val="M.O."/>
      <sheetName val="PANEL"/>
      <sheetName val="INFORME SEMANAL"/>
      <sheetName val="AVANCE SEMANAL"/>
      <sheetName val="CLIMA mes"/>
      <sheetName val="REG FOTO"/>
      <sheetName val="SISOMA"/>
      <sheetName val="[a  aaInformación]__cceficie_10"/>
      <sheetName val="[a  aaInformación]__cceficie_15"/>
      <sheetName val="[a  aaInformación]__cceficie_14"/>
      <sheetName val="[a  aaInformación]__cceficie_12"/>
      <sheetName val="[a  aaInformación]__cceficie_11"/>
      <sheetName val="[a  aaInformación]__cceficie_13"/>
      <sheetName val="[a  aaInformación]__cceficie_16"/>
      <sheetName val="ITEMS"/>
      <sheetName val="[a  aaInformación]__cceficie_18"/>
      <sheetName val="[a  aaInformación]__cceficie_17"/>
      <sheetName val="[a  aaInformación]__cceficie_19"/>
      <sheetName val="[a  aaInformación]__cceficie_26"/>
      <sheetName val="[a  aaInformación]__cceficie_20"/>
      <sheetName val="[a  aaInformación]__cceficie_21"/>
      <sheetName val="[a  aaInformación]__cceficie_22"/>
      <sheetName val="[a  aaInformación]__cceficie_23"/>
      <sheetName val="[a  aaInformación]__cceficie_25"/>
      <sheetName val="[a  aaInformación]__cceficie_24"/>
      <sheetName val="[a  aaInformación]__cceficie_28"/>
      <sheetName val="[a  aaInformación]__cceficie_27"/>
      <sheetName val="[a  aaInformación]__cceficie_29"/>
      <sheetName val="[a  aaInformación]__cceficie_32"/>
      <sheetName val="[a  aaInformación]__cceficie_30"/>
      <sheetName val="[a  aaInformación]__cceficie_31"/>
      <sheetName val="[a  aaInformación]__cceficie_33"/>
      <sheetName val="[a  aaInformación]__cceficie_35"/>
      <sheetName val="[a  aaInformación]__cceficie_34"/>
      <sheetName val="[a  aaInformación]__cceficie_36"/>
      <sheetName val="[a  aaInformación]__cceficie_37"/>
      <sheetName val="[a  aaInformación]__cceficie_47"/>
      <sheetName val="[a  aaInformación]__cceficie_40"/>
      <sheetName val="[a  aaInformación]__cceficie_38"/>
      <sheetName val="[a  aaInformación]__cceficie_39"/>
      <sheetName val="[a  aaInformación]__cceficie_41"/>
      <sheetName val="[a  aaInformación]__cceficie_45"/>
      <sheetName val="[a  aaInformación]__cceficie_42"/>
      <sheetName val="[a  aaInformación]__cceficie_43"/>
      <sheetName val="[a  aaInformación]__cceficie_44"/>
      <sheetName val="[a  aaInformación]__cceficie_46"/>
      <sheetName val="[a  aaInformación]__cceficie_48"/>
      <sheetName val="[a  aaInformación]__cceficie_49"/>
      <sheetName val="[a  aaInformación]__cceficie_50"/>
      <sheetName val="[a  aaInformación]__cceficie_51"/>
      <sheetName val="[a  aaInformación]__cceficie_52"/>
      <sheetName val="[a  aaInformación]__cceficie_53"/>
      <sheetName val="//cceficiente_sharepoint_com/MA"/>
      <sheetName val="[a  aaInformación]__cceficie_54"/>
      <sheetName val="[a  aaInformación]__cceficie_55"/>
      <sheetName val="[a  aaInformación]__cceficie_65"/>
      <sheetName val="[a  aaInformación]__cceficie_64"/>
      <sheetName val="[a  aaInformación]__cceficie_62"/>
      <sheetName val="[a  aaInformación]__cceficie_61"/>
      <sheetName val="[a  aaInformación]__cceficie_58"/>
      <sheetName val="[a  aaInformación]__cceficie_56"/>
      <sheetName val="[a  aaInformación]__cceficie_57"/>
      <sheetName val="[a  aaInformación]__cceficie_59"/>
      <sheetName val="[a  aaInformación]__cceficie_60"/>
      <sheetName val="[a  aaInformación]__cceficie_63"/>
      <sheetName val="[a  aaInformación]__cceficie_66"/>
      <sheetName val="[a  aaInformación]__cceficie_67"/>
      <sheetName val="[a  aaInformación]__cceficie_68"/>
      <sheetName val="[a  aaInformación]__cceficie_69"/>
      <sheetName val="[a  aaInformación]__cceficie_70"/>
      <sheetName val="[a  aaInformación]__cceficie_71"/>
      <sheetName val="[a  aaInformación]__cceficie_81"/>
      <sheetName val="[a  aaInformación]__cceficie_80"/>
      <sheetName val="[a  aaInformación]__cceficie_76"/>
      <sheetName val="[a  aaInformación]__cceficie_72"/>
      <sheetName val="[a  aaInformación]__cceficie_73"/>
      <sheetName val="[a  aaInformación]__cceficie_74"/>
      <sheetName val="[a  aaInformación]__cceficie_75"/>
      <sheetName val="[a  aaInformación]__cceficie_77"/>
      <sheetName val="[a  aaInformación]__cceficie_78"/>
      <sheetName val="[a  aaInformación]__cceficie_79"/>
      <sheetName val="[a  aaInformación]__cceficie_82"/>
      <sheetName val="[a  aaInformación]__cceficie_83"/>
      <sheetName val="[a  aaInformación]__cceficie_84"/>
      <sheetName val="[a  aaInformación]__cceficie_85"/>
      <sheetName val="[a  aaInformación]__cceficie_91"/>
      <sheetName val="[a  aaInformación]__cceficie_86"/>
      <sheetName val="[a  aaInformación]__cceficie_87"/>
      <sheetName val="[a  aaInformación]__cceficie_88"/>
      <sheetName val="[a  aaInformación]__cceficie_89"/>
      <sheetName val="[a  aaInformación]__cceficie_90"/>
      <sheetName val="[a  aaInformación]__cceficie_95"/>
      <sheetName val="[a  aaInformación]__cceficie_92"/>
      <sheetName val="[a  aaInformación]__cceficie_93"/>
      <sheetName val="[a  aaInformación]__cceficie_94"/>
      <sheetName val="[a  aaInformación]__cceficie_96"/>
      <sheetName val="[a  aaInformación]__cceficie_99"/>
      <sheetName val="[a  aaInformación]__cceficie_97"/>
      <sheetName val="[a  aaInformación]__cceficie_98"/>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iniciales "/>
      <sheetName val="Equipo"/>
      <sheetName val="Mano de obra "/>
      <sheetName val="Cuadrillas"/>
      <sheetName val="Transporte"/>
      <sheetName val="Concretos y morteros"/>
      <sheetName val="Materiales"/>
      <sheetName val="APUS"/>
      <sheetName val="Total "/>
      <sheetName val="Presupuesto de obra "/>
      <sheetName val="Cronograma "/>
      <sheetName val="Cantidades placa huella"/>
      <sheetName val="Flujo de fondos "/>
      <sheetName val="Grafic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S"/>
      <sheetName val="CANTIDADES"/>
      <sheetName val="LISTA DE MATERIALES"/>
      <sheetName val="MANO DE OBRA"/>
      <sheetName val="EQUIPO"/>
    </sheetNames>
    <sheetDataSet>
      <sheetData sheetId="0" refreshError="1"/>
      <sheetData sheetId="1"/>
      <sheetData sheetId="2"/>
      <sheetData sheetId="3" refreshError="1"/>
      <sheetData sheetId="4" refreshError="1"/>
      <sheetData sheetId="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TO"/>
      <sheetName val="ACABADOS"/>
      <sheetName val="INSTALACIONES HIDROSANITARIAS"/>
      <sheetName val="SEÑALIZACION"/>
      <sheetName val="CUBIERTA"/>
      <sheetName val="CARPINTERIA METALICA"/>
      <sheetName val="APARATOS SANITARIOS Y EQUIPOS"/>
      <sheetName val="ACCESIBILIDAD "/>
      <sheetName val="ASEO"/>
      <sheetName val="SUMINISTRO EQUIPOS HIDRAULICOS"/>
      <sheetName val="EQUIPO DE GASES"/>
      <sheetName val="A.I.U"/>
      <sheetName val="lista de MATERIALES"/>
      <sheetName val="PROTECTORES DE VENTANAS"/>
      <sheetName val="MO"/>
      <sheetName val="Media Cañas"/>
      <sheetName val="señalización"/>
      <sheetName val="AA"/>
      <sheetName val="Polarizacion de ventanas"/>
      <sheetName val="biomédico"/>
      <sheetName val="Cortinas-poce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 val="APO"/>
      <sheetName val="P&amp;G Real"/>
      <sheetName val="BG Real"/>
      <sheetName val="F.Caja"/>
      <sheetName val="CD"/>
      <sheetName val="Tabla"/>
      <sheetName val="C.Indirectos"/>
      <sheetName val="Matriz Riesgos"/>
      <sheetName val="Reclamacion"/>
      <sheetName val="F.Pago"/>
      <sheetName val="P&amp;G Proy"/>
      <sheetName val="Préstamo"/>
      <sheetName val="Ppto"/>
      <sheetName val="Cant"/>
      <sheetName val="Hoja1"/>
      <sheetName val="Hoja3"/>
      <sheetName val="Ins"/>
      <sheetName val="Catalogo"/>
      <sheetName val="Índices - ICCP"/>
      <sheetName val="Oct-09"/>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Explanaciones"/>
      <sheetName val="Mem Cal Explanación"/>
      <sheetName val="Mem Calc Pavimentos"/>
      <sheetName val="Resumen Quebrada Aguablanca"/>
      <sheetName val="Análisis mov. tierra"/>
      <sheetName val="Base anchos"/>
      <sheetName val="K9-K15"/>
      <sheetName val="K15-K20"/>
      <sheetName val="K20-25"/>
      <sheetName val="K25-K30"/>
      <sheetName val="K30-K35"/>
      <sheetName val="K35-K40"/>
      <sheetName val="Alcantarillado Existente"/>
      <sheetName val="MEM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DE COMPRA VENTA"/>
      <sheetName val="VENTAS"/>
      <sheetName val="CRUDOS MES EVALUADO"/>
      <sheetName val="COMPRA MATERIA PRIMA"/>
      <sheetName val="BOUNDS &amp; ROWS"/>
      <sheetName val="OPCIONES DE SIMULACION"/>
      <sheetName val="PRECIO IP"/>
      <sheetName val="PRECIOS TRANSFER PRODUCTOS"/>
      <sheetName val="COSTOS DE TRANSPORTE"/>
      <sheetName val="CARACTERIZACION CRUDOS"/>
      <sheetName val="PRODUCCION DE CRUDOS"/>
      <sheetName val="AJUSTE CALIDAD CRUDOS"/>
      <sheetName val="PRECIOS NBC CRUDOS"/>
      <sheetName val="TRANSFERENCIAS"/>
      <sheetName val="INVENTARIOS"/>
      <sheetName val="CAPACIDADES"/>
      <sheetName val="PROJECT SYSTEM"/>
      <sheetName val="MAESTRO"/>
      <sheetName val="DESPLAZAMIENTOS"/>
      <sheetName val="CAMBIO CLAVE"/>
      <sheetName val="SALVA"/>
      <sheetName val="CAMBIA HOJA"/>
      <sheetName val="BOUNDS _ ROWS"/>
      <sheetName val="ACONTROL"/>
      <sheetName val="ANS_DAB"/>
      <sheetName val="PRECIOS_DE_COMPRA_VENTA"/>
      <sheetName val="CRUDOS_MES_EVALUADO"/>
      <sheetName val="COMPRA_MATERIA_PRIMA"/>
      <sheetName val="BOUNDS_&amp;_ROWS"/>
      <sheetName val="OPCIONES_DE_SIMULACION"/>
      <sheetName val="PRECIO_IP"/>
      <sheetName val="PRECIOS_TRANSFER_PRODUCTOS"/>
      <sheetName val="COSTOS_DE_TRANSPORTE"/>
      <sheetName val="CARACTERIZACION_CRUDOS"/>
      <sheetName val="PRODUCCION_DE_CRUDOS"/>
      <sheetName val="AJUSTE_CALIDAD_CRUDOS"/>
      <sheetName val="PRECIOS_NBC_CRUDOS"/>
      <sheetName val="PROJECT_SYSTEM"/>
      <sheetName val="CAMBIO_CLAVE"/>
      <sheetName val="CAMBIA_HOJA"/>
      <sheetName val="COSTOS_DE_TRANSPORTE1"/>
      <sheetName val="GESTION AMBIENTAL"/>
      <sheetName val="ABOGADOS EXTERNOS"/>
      <sheetName val="GASTOS ADMISTRACIÓN"/>
      <sheetName val=" MATERIALES"/>
      <sheetName val="GESTION SOCIAL"/>
      <sheetName val="TELECOMUNICACIONES"/>
      <sheetName val="GESTION DE TIERRAS"/>
      <sheetName val="PESOS"/>
      <sheetName val="PRECIOS_DE_COMPRA_VENTA1"/>
      <sheetName val="CRUDOS_MES_EVALUADO1"/>
      <sheetName val="COMPRA_MATERIA_PRIMA1"/>
      <sheetName val="BOUNDS_&amp;_ROWS1"/>
      <sheetName val="OPCIONES_DE_SIMULACION1"/>
      <sheetName val="PRECIO_IP1"/>
      <sheetName val="PRECIOS_TRANSFER_PRODUCTOS1"/>
      <sheetName val="COSTOS_DE_TRANSPORTE2"/>
      <sheetName val="CARACTERIZACION_CRUDOS1"/>
      <sheetName val="PRODUCCION_DE_CRUDOS1"/>
      <sheetName val="AJUSTE_CALIDAD_CRUDOS1"/>
      <sheetName val="PRECIOS_NBC_CRUDOS1"/>
      <sheetName val="PROJECT_SYSTEM1"/>
      <sheetName val="CAMBIO_CLAVE1"/>
      <sheetName val="CAMBIA_HOJA1"/>
      <sheetName val="BOUNDS___ROWS"/>
      <sheetName val="GESTION_AMBIENTAL"/>
      <sheetName val="ABOGADOS_EXTERNOS"/>
      <sheetName val="GASTOS_ADMISTRACIÓN"/>
      <sheetName val="_MATERIALES"/>
      <sheetName val="GESTION_SOCIAL"/>
      <sheetName val="GESTION_DE_TIERRAS"/>
      <sheetName val="INFORMACION_ADICIONAL1"/>
      <sheetName val="A I Ry ET1"/>
      <sheetName val="INFORMACION ADICIONAL"/>
      <sheetName val="2002"/>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Program"/>
      <sheetName val="COSTOS"/>
      <sheetName val="EVA"/>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lash"/>
      <sheetName val="Inicio"/>
      <sheetName val="Datos"/>
      <sheetName val="Equipo"/>
      <sheetName val="Mobra"/>
      <sheetName val="Materiales"/>
      <sheetName val="Subproductos"/>
      <sheetName val="Analisis"/>
      <sheetName val="Cuadro"/>
      <sheetName val="Formatos"/>
      <sheetName val="Pr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PQUERYDOC_0"/>
      <sheetName val="XPQUERYDOC_0-2"/>
      <sheetName val="XPQUERYDOC_0-3"/>
      <sheetName val="Comparative Freights"/>
      <sheetName val="Optimal Speed"/>
      <sheetName val="Bunker Prices"/>
      <sheetName val="Bunker Data"/>
      <sheetName val="Port Dues"/>
      <sheetName val="Calculation"/>
      <sheetName val="Crude Summary"/>
      <sheetName val="Product Summary"/>
      <sheetName val="XPQUERYDOC_1"/>
      <sheetName val="XPQUERYDOC_1-2"/>
      <sheetName val="XPQUERYDOC_1-3"/>
      <sheetName val="ATRS"/>
      <sheetName val="WORLD SCALE"/>
      <sheetName val="280000 Crude"/>
      <sheetName val="160000 Crude"/>
      <sheetName val="100000 Crude"/>
      <sheetName val="84000 Crude"/>
      <sheetName val="84000 Clean"/>
      <sheetName val="54000 Dirty"/>
      <sheetName val="40000 Clean"/>
      <sheetName val="30000 Clean"/>
      <sheetName val="75000 m3 LPG"/>
      <sheetName val="57000 m3 LPG"/>
      <sheetName val="Port Capacity"/>
      <sheetName val="Ports"/>
      <sheetName val="CONTRATO"/>
      <sheetName val="CRUDOS MES EVALUADO"/>
      <sheetName val="BOUNDS &amp; ROWS"/>
      <sheetName val="PRECIOS DE COMPRA VENTA"/>
      <sheetName val="COMPRA MATERIA PRIMA"/>
      <sheetName val="Info-Portaf"/>
      <sheetName val="Tanker Transportation Costs"/>
      <sheetName val="Settings"/>
      <sheetName val="bcecaym"/>
      <sheetName val="bcecons"/>
      <sheetName val="patcons "/>
      <sheetName val="rescay"/>
      <sheetName val="RESCONS"/>
      <sheetName val="Comparative_Freights"/>
      <sheetName val="Optimal_Speed"/>
      <sheetName val="Bunker_Prices"/>
      <sheetName val="Bunker_Data"/>
      <sheetName val="Port_Dues"/>
      <sheetName val="Crude_Summary"/>
      <sheetName val="Product_Summary"/>
      <sheetName val="WORLD_SCALE"/>
      <sheetName val="280000_Crude"/>
      <sheetName val="160000_Crude"/>
      <sheetName val="100000_Crude"/>
      <sheetName val="84000_Crude"/>
      <sheetName val="84000_Clean"/>
      <sheetName val="54000_Dirty"/>
      <sheetName val="40000_Clean"/>
      <sheetName val="30000_Clean"/>
      <sheetName val="75000_m3_LPG"/>
      <sheetName val="57000_m3_LPG"/>
      <sheetName val="Port_Capacity"/>
      <sheetName val="CRUDOS_MES_EVALUADO"/>
      <sheetName val="BOUNDS_&amp;_ROWS"/>
      <sheetName val="PRECIOS_DE_COMPRA_VENTA"/>
      <sheetName val="COMPRA_MATERIA_PRIMA"/>
      <sheetName val="Tanker_Transportation_Costs"/>
      <sheetName val="Comparative_Freights1"/>
      <sheetName val="Optimal_Speed1"/>
      <sheetName val="Bunker_Prices1"/>
      <sheetName val="Bunker_Data1"/>
      <sheetName val="Port_Dues1"/>
      <sheetName val="Crude_Summary1"/>
      <sheetName val="Product_Summary1"/>
      <sheetName val="WORLD_SCALE1"/>
      <sheetName val="280000_Crude1"/>
      <sheetName val="160000_Crude1"/>
      <sheetName val="100000_Crude1"/>
      <sheetName val="84000_Crude1"/>
      <sheetName val="84000_Clean1"/>
      <sheetName val="54000_Dirty1"/>
      <sheetName val="40000_Clean1"/>
      <sheetName val="30000_Clean1"/>
      <sheetName val="75000_m3_LPG1"/>
      <sheetName val="57000_m3_LPG1"/>
      <sheetName val="Port_Capacity1"/>
      <sheetName val="CRUDOS_MES_EVALUADO1"/>
      <sheetName val="BOUNDS_&amp;_ROWS1"/>
      <sheetName val="PRECIOS_DE_COMPRA_VENTA1"/>
      <sheetName val="COMPRA_MATERIA_PRIMA1"/>
      <sheetName val="Tanker_Transportation_Costs1"/>
      <sheetName val="CH Risk"/>
      <sheetName val="INFORMACION ANEXA"/>
      <sheetName val="TABLA A_B_00"/>
      <sheetName val="Comparative_Freights2"/>
      <sheetName val="Optimal_Speed2"/>
      <sheetName val="Bunker_Prices2"/>
      <sheetName val="Bunker_Data2"/>
      <sheetName val="Port_Dues2"/>
      <sheetName val="Crude_Summary2"/>
      <sheetName val="Product_Summary2"/>
      <sheetName val="WORLD_SCALE2"/>
      <sheetName val="280000_Crude2"/>
      <sheetName val="160000_Crude2"/>
      <sheetName val="100000_Crude2"/>
      <sheetName val="84000_Crude2"/>
      <sheetName val="84000_Clean2"/>
      <sheetName val="54000_Dirty2"/>
      <sheetName val="40000_Clean2"/>
      <sheetName val="30000_Clean2"/>
      <sheetName val="75000_m3_LPG2"/>
      <sheetName val="57000_m3_LPG2"/>
      <sheetName val="Port_Capacity2"/>
      <sheetName val="CRUDOS_MES_EVALUADO2"/>
      <sheetName val="BOUNDS_&amp;_ROWS2"/>
      <sheetName val="PRECIOS_DE_COMPRA_VENTA2"/>
      <sheetName val="COMPRA_MATERIA_PRIMA2"/>
      <sheetName val="Tanker_Transportation_Costs2"/>
      <sheetName val="patcons_"/>
      <sheetName val="INFORMACION_ANEXA"/>
      <sheetName val="TABLA_A_B_00"/>
      <sheetName val="CH_Risk"/>
      <sheetName val="Vía_de_Acce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ÑO LIMON"/>
      <sheetName val="BANADIA"/>
      <sheetName val="SAMORE"/>
      <sheetName val="TOLEDO"/>
      <sheetName val="CAÑO L-RIO ZULIA"/>
      <sheetName val="RIO ZULIA"/>
      <sheetName val="ORU"/>
      <sheetName val="RIO ZULIA-AYAC"/>
      <sheetName val="AYACUCHO"/>
      <sheetName val="AYA-COV"/>
      <sheetName val="COVEÑAS"/>
      <sheetName val="CAÑO LIMON-COVEÑAS"/>
      <sheetName val="ANALISIS CON DEP"/>
      <sheetName val="ANALISIS SIN DEP"/>
      <sheetName val="GRAFICOS"/>
      <sheetName val="RESUMEN"/>
      <sheetName val="PROMEDIO SIN DEP"/>
      <sheetName val="PROMEDIO CON DEP"/>
      <sheetName val="GRAF"/>
      <sheetName val="API93"/>
      <sheetName val="280000 Crude"/>
      <sheetName val="CAÑO_LIMON"/>
      <sheetName val="CAÑO_L-RIO_ZULIA"/>
      <sheetName val="RIO_ZULIA"/>
      <sheetName val="RIO_ZULIA-AYAC"/>
      <sheetName val="CAÑO_LIMON-COVEÑAS"/>
      <sheetName val="ANALISIS_CON_DEP"/>
      <sheetName val="ANALISIS_SIN_DEP"/>
      <sheetName val="PROMEDIO_SIN_DEP"/>
      <sheetName val="PROMEDIO_CON_DEP"/>
      <sheetName val="123 MACROS"/>
      <sheetName val="CAÑO_LIMON1"/>
      <sheetName val="CAÑO_L-RIO_ZULIA1"/>
      <sheetName val="RIO_ZULIA1"/>
      <sheetName val="RIO_ZULIA-AYAC1"/>
      <sheetName val="CAÑO_LIMON-COVEÑAS1"/>
      <sheetName val="ANALISIS_CON_DEP1"/>
      <sheetName val="ANALISIS_SIN_DEP1"/>
      <sheetName val="PROMEDIO_SIN_DEP1"/>
      <sheetName val="PROMEDIO_CON_DEP1"/>
      <sheetName val="280000_Crude"/>
      <sheetName val="CLICOV95"/>
      <sheetName val="CAÑO_LIMON2"/>
      <sheetName val="CAÑO_L-RIO_ZULIA2"/>
      <sheetName val="RIO_ZULIA2"/>
      <sheetName val="RIO_ZULIA-AYAC2"/>
      <sheetName val="CAÑO_LIMON-COVEÑAS2"/>
      <sheetName val="ANALISIS_CON_DEP2"/>
      <sheetName val="ANALISIS_SIN_DEP2"/>
      <sheetName val="PROMEDIO_SIN_DEP2"/>
      <sheetName val="PROMEDIO_CON_DEP2"/>
      <sheetName val="280000_Crude1"/>
      <sheetName val="123_MACROS"/>
      <sheetName val="CAÑO_LIMON3"/>
      <sheetName val="CAÑO_L-RIO_ZULIA3"/>
      <sheetName val="RIO_ZULIA3"/>
      <sheetName val="RIO_ZULIA-AYAC3"/>
      <sheetName val="CAÑO_LIMON-COVEÑAS3"/>
      <sheetName val="ANALISIS_CON_DEP3"/>
      <sheetName val="ANALISIS_SIN_DEP3"/>
      <sheetName val="PROMEDIO_SIN_DEP3"/>
      <sheetName val="PROMEDIO_CON_DEP3"/>
      <sheetName val="280000_Crude2"/>
      <sheetName val="123_MACROS1"/>
      <sheetName val="CAÑO_LIMON4"/>
      <sheetName val="CAÑO_L-RIO_ZULIA4"/>
      <sheetName val="RIO_ZULIA4"/>
      <sheetName val="RIO_ZULIA-AYAC4"/>
      <sheetName val="CAÑO_LIMON-COVEÑAS4"/>
      <sheetName val="ANALISIS_CON_DEP4"/>
      <sheetName val="ANALISIS_SIN_DEP4"/>
      <sheetName val="PROMEDIO_SIN_DEP4"/>
      <sheetName val="PROMEDIO_CON_DEP4"/>
      <sheetName val="280000_Crude3"/>
      <sheetName val="123_MACRO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F PVC"/>
      <sheetName val="Presupuesto 2003"/>
      <sheetName val="1r.Localiz. Estac"/>
      <sheetName val="Reforestación"/>
      <sheetName val="Empradización"/>
      <sheetName val="Dom 2&quot;"/>
      <sheetName val="Instal. 2&quot; PVC"/>
      <sheetName val="Instal. 3&quot;-4&quot; PVC"/>
      <sheetName val="ANÁLISIS Y PRECIOS (Final) "/>
      <sheetName val="B-Morteros"/>
      <sheetName val="B-Formaleta-columnas"/>
      <sheetName val="B-form-cajas"/>
      <sheetName val="B-form-muros"/>
      <sheetName val="B-form-recipiente"/>
      <sheetName val="B-form-losa aerea"/>
      <sheetName val="B-Formaleta-solado"/>
      <sheetName val="Ccto-solado-atraque"/>
      <sheetName val="B-Formaleta-cimiento"/>
      <sheetName val="5e.Ccto-cimiento"/>
      <sheetName val="Ccto-losa-piso"/>
      <sheetName val="Ccto-losa imperm-piso"/>
      <sheetName val="Ccto-losa imperm aérea"/>
      <sheetName val="Ccto-losa aérea"/>
      <sheetName val="Ccto-muros"/>
      <sheetName val="Ccto-muros imperm"/>
      <sheetName val="Ccto-caja-canal"/>
      <sheetName val="Ccto-columnas"/>
      <sheetName val="Ccto-recipiente"/>
      <sheetName val="6e.Columnas 0.12 x 0.15"/>
      <sheetName val="6e.Columnas 0.15 x 0.20"/>
      <sheetName val="6e.Columnas 0.20x 0.20 "/>
      <sheetName val="6e.Columnas 0.25x 0.25"/>
      <sheetName val="6e.Viga 0.15 x 0.25"/>
      <sheetName val="básico-ccto2000"/>
      <sheetName val="básico-ccto2400"/>
      <sheetName val="básico-ccto3000"/>
      <sheetName val="6e.Mampostería 0,10"/>
      <sheetName val="6e.Filos y dilataciones"/>
      <sheetName val="Pintura"/>
      <sheetName val="23e.Promical"/>
      <sheetName val="1r.Localiz.inicial-redes"/>
      <sheetName val="5r.Topografía instalación tub."/>
      <sheetName val="Desmonte y retiro"/>
      <sheetName val="Taponamiento drenes"/>
      <sheetName val="Descapote"/>
      <sheetName val="Exc. a  maquina"/>
      <sheetName val="Diques "/>
      <sheetName val="Campamento 30M2"/>
      <sheetName val="Adecuación enrrocado"/>
      <sheetName val="Piedra pegada"/>
      <sheetName val="Púas"/>
      <sheetName val="Exc. a mano"/>
      <sheetName val="Ref-60ksi"/>
      <sheetName val="Malla eslabonada"/>
      <sheetName val="Experiencias"/>
      <sheetName val="Anden-2400"/>
      <sheetName val="Relleno-sitio"/>
      <sheetName val="Relleno-seleccionado"/>
      <sheetName val="22e.Retiro 1000mts-manual"/>
      <sheetName val="Retiro 1000mts-maquina"/>
      <sheetName val="Cinta PVC O-22"/>
      <sheetName val="Gravilla-clasificada"/>
      <sheetName val="A.P.U"/>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APU"/>
      <sheetName val="I. EQUIPOS"/>
      <sheetName val="TARIFA EQUIPOS"/>
      <sheetName val="II. MATERIALES"/>
      <sheetName val="IB MATERIALES"/>
      <sheetName val="IB CONCRETOS"/>
      <sheetName val="III. TRANSPORTE"/>
      <sheetName val="IB TRANSPORTES"/>
      <sheetName val="IV. MANO DE OBRA"/>
      <sheetName val="IV FACTOR PRESTACIONAL"/>
      <sheetName val="V. COSTOS INDIRECTOS"/>
      <sheetName val="200.1 G"/>
      <sheetName val="201.7 G"/>
      <sheetName val="201.15 G"/>
      <sheetName val="201.16 G"/>
      <sheetName val="210.1.1 G"/>
      <sheetName val="210.1.2 G"/>
      <sheetName val="211.1 G "/>
      <sheetName val="220.1 G"/>
      <sheetName val="221.1 G"/>
      <sheetName val="230.1 G"/>
      <sheetName val="231.1 G"/>
      <sheetName val="233.2 G"/>
      <sheetName val="310.1 G"/>
      <sheetName val="311.1 P"/>
      <sheetName val="320.1 P"/>
      <sheetName val="320.2P"/>
      <sheetName val="330.1 P"/>
      <sheetName val="330.2 P"/>
      <sheetName val="420.2 G"/>
      <sheetName val="450.2 P"/>
      <sheetName val="600.1.1 G"/>
      <sheetName val="610.1 G"/>
      <sheetName val="610.2 P"/>
      <sheetName val="610.3 P"/>
      <sheetName val="610.4 P"/>
      <sheetName val="610.5 P"/>
      <sheetName val="621.1 P"/>
      <sheetName val="630.3.1 P"/>
      <sheetName val="630.3.2 P"/>
      <sheetName val="630.3.3 P "/>
      <sheetName val="630.4.1 P"/>
      <sheetName val="630.4.2.1 P"/>
      <sheetName val="630.4.2.2 P"/>
      <sheetName val="630.4.3 P"/>
      <sheetName val="630.5 P"/>
      <sheetName val="630.6 P"/>
      <sheetName val="640.1 G"/>
      <sheetName val="642.1 G"/>
      <sheetName val="650.1 P"/>
      <sheetName val="663.1 G"/>
      <sheetName val="663.2 G"/>
      <sheetName val="670.5 P"/>
      <sheetName val="671.2 P"/>
      <sheetName val="672.1 P"/>
      <sheetName val="673.1.1 P"/>
      <sheetName val="673.1.2 P"/>
      <sheetName val="673.2"/>
      <sheetName val="673.3 P"/>
      <sheetName val="681.1 P"/>
      <sheetName val="700.1 G"/>
      <sheetName val="701.1 G"/>
      <sheetName val="701.2 G"/>
      <sheetName val="710.1.1 G"/>
      <sheetName val="710.1.2 G"/>
      <sheetName val="710.1.3 G"/>
      <sheetName val="710.1.4 G"/>
      <sheetName val="720.1 G"/>
      <sheetName val="730.1 G"/>
      <sheetName val="730.2 G"/>
      <sheetName val="740.1 G"/>
      <sheetName val="741.1 G"/>
      <sheetName val="800.1 G"/>
      <sheetName val="810.1 G"/>
      <sheetName val="900.1 G"/>
      <sheetName val="900.2 G"/>
      <sheetName val="900.3"/>
      <sheetName val="900.4.1"/>
      <sheetName val="900.4.2 P"/>
      <sheetName val="Hoja1"/>
      <sheetName val="MODELO APU"/>
      <sheetName val="Hoja2"/>
      <sheetName val="Hoja3"/>
      <sheetName val="PROMEDIO DOLAR"/>
      <sheetName val="LISTADO AMBIENTALES"/>
      <sheetName val="LISTADO APU AM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DICE"/>
      <sheetName val="materiales"/>
      <sheetName val="Equipo"/>
      <sheetName val="otros"/>
      <sheetName val="ppsto Pto Esperanza Camp "/>
      <sheetName val="310 B  (2)"/>
      <sheetName val="200P ROCERIA"/>
      <sheetName val="850.2P"/>
      <sheetName val="310"/>
      <sheetName val="310 B "/>
      <sheetName val="630.4"/>
      <sheetName val="661 TIPO 1"/>
      <sheetName val="630P MORTERO 1;3"/>
      <sheetName val="681"/>
      <sheetName val="210.1P"/>
      <sheetName val="220"/>
      <sheetName val="600.4 P"/>
      <sheetName val="900.2"/>
      <sheetName val="INSUM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Programacion Obra"/>
      <sheetName val="ANALISIS AIU"/>
      <sheetName val="FACTOR PRESTACIONAL"/>
      <sheetName val="Listado Jornales Basicos"/>
      <sheetName val="Listadoprecios"/>
      <sheetName val="pERSONAL dIRECTIVO Y tÈCNICO"/>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po012"/>
      <sheetName val="Requipo014"/>
      <sheetName val="Requipo031"/>
    </sheetNames>
    <sheetDataSet>
      <sheetData sheetId="0"/>
      <sheetData sheetId="1"/>
      <sheetData sheetId="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 PART"/>
      <sheetName val="A. P. U."/>
      <sheetName val="Listado"/>
      <sheetName val="PPTOS"/>
      <sheetName val="Borrable"/>
      <sheetName val="Análisis de precios"/>
      <sheetName val="Analisis de Precios Unitarios A"/>
      <sheetName val="Analisis%20de%20Precios%20Unita"/>
      <sheetName val="INDICMICROEMP"/>
      <sheetName val="ESTADO RED"/>
      <sheetName val="CARRETERAS"/>
      <sheetName val="GENERALIDADES "/>
      <sheetName val="APU_PART1"/>
      <sheetName val="A__P__U_1"/>
      <sheetName val="Analisis_de_Precios_Unitarios_1"/>
      <sheetName val="APU_PART"/>
      <sheetName val="A__P__U_"/>
      <sheetName val="Analisis_de_Precios_Unitarios_A"/>
      <sheetName val="310 B  (2)"/>
      <sheetName val="A_ P_ U_"/>
      <sheetName val="INDICE"/>
      <sheetName val="Datos"/>
      <sheetName val="TOTCAPIT"/>
      <sheetName val="JORNABAS"/>
      <sheetName val="MATERIALES"/>
      <sheetName val="TOTCUADEQ"/>
      <sheetName val="TOTCUADMO"/>
      <sheetName val="Puntajes"/>
      <sheetName val="Anexo No. 5"/>
      <sheetName val="5094-2003"/>
      <sheetName val="FINANCIERA"/>
      <sheetName val="PREACTA"/>
      <sheetName val="ESTADO VÍA-CRIT.TECNICO"/>
      <sheetName val="Base"/>
      <sheetName val="ITEMS"/>
      <sheetName val="Civil work"/>
      <sheetName val="FLUJOS"/>
      <sheetName val="Capitulos"/>
      <sheetName val="Maqui Equip"/>
      <sheetName val="calidad"/>
      <sheetName val="PRESUPUESTO "/>
      <sheetName val="Cuadrillas"/>
      <sheetName val="Equ"/>
      <sheetName val="Trans"/>
      <sheetName val="Mat"/>
      <sheetName val="Salarios"/>
      <sheetName val="HOJA BASE"/>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c1\E\AMV-3005-2005\ADMON GRU"/>
      <sheetName val="PRESUPUESTO"/>
      <sheetName val="MANO"/>
      <sheetName val="EQUIPO"/>
      <sheetName val="MATERIAL"/>
      <sheetName val="TRANSPORTE"/>
      <sheetName val="BASES"/>
      <sheetName val="LISTADO APU"/>
      <sheetName val="General"/>
      <sheetName val="Index"/>
      <sheetName val="NPV Summary"/>
      <sheetName val="Equip Data"/>
      <sheetName val="Royalties"/>
      <sheetName val="Title"/>
      <sheetName val="Hoja3"/>
      <sheetName val="Hoja1"/>
      <sheetName val="Hoja6"/>
      <sheetName val="RESUMEN"/>
      <sheetName val="200.2"/>
      <sheetName val="201.7"/>
      <sheetName val="201.16"/>
      <sheetName val="210.2.2"/>
      <sheetName val="220.1"/>
      <sheetName val="221,1"/>
      <sheetName val="221,1p"/>
      <sheetName val="230,1P"/>
      <sheetName val="2P"/>
      <sheetName val="320.1"/>
      <sheetName val="420,2"/>
      <sheetName val="420.2"/>
      <sheetName val="421.1 "/>
      <sheetName val="600.2.3"/>
      <sheetName val="630.1"/>
      <sheetName val="610.1"/>
      <sheetName val="630.3"/>
      <sheetName val="630.3 (2)"/>
      <sheetName val="630.4"/>
      <sheetName val="630.4P"/>
      <sheetName val="630.6"/>
      <sheetName val="641.1"/>
      <sheetName val="630.7"/>
      <sheetName val="632.1P"/>
      <sheetName val="632.2P "/>
      <sheetName val="632.3P  "/>
      <sheetName val="640.1"/>
      <sheetName val="661.1"/>
      <sheetName val="642 "/>
      <sheetName val="663,1P"/>
      <sheetName val="671.1"/>
      <sheetName val="671.1 (2)"/>
      <sheetName val="673.1"/>
      <sheetName val="673.2"/>
      <sheetName val="673.2 (2)"/>
      <sheetName val="800.2"/>
      <sheetName val="810.2"/>
      <sheetName val="700.1"/>
      <sheetName val="730.1"/>
      <sheetName val="900.2"/>
      <sheetName val="450.3P "/>
      <sheetName val="340P "/>
      <sheetName val="220.1P"/>
      <sheetName val="2001,1p"/>
      <sheetName val="200,1,2p"/>
      <sheetName val="200,1,3p "/>
      <sheetName val="200,1,4p  "/>
      <sheetName val="220.1P (2)"/>
      <sheetName val="630.4.2P"/>
      <sheetName val="630.4.2P (2)"/>
      <sheetName val="630.4.3P"/>
      <sheetName val="600.1P"/>
      <sheetName val="663"/>
      <sheetName val="690,1p"/>
      <sheetName val="210.2.1"/>
      <sheetName val="460,1P"/>
      <sheetName val="642"/>
      <sheetName val="730.2"/>
      <sheetName val="740.1"/>
      <sheetName val="900.2 (1)"/>
      <sheetName val="621.1.2"/>
      <sheetName val="683.4P"/>
      <sheetName val="221.1"/>
      <sheetName val="683.1P"/>
      <sheetName val="3P "/>
      <sheetName val="683.3P"/>
      <sheetName val="673.1P"/>
      <sheetName val="PNP 4.7"/>
      <sheetName val="201.15"/>
      <sheetName val="201,7p"/>
      <sheetName val="TRIPLE"/>
      <sheetName val="673.2P "/>
      <sheetName val="623.1P"/>
      <sheetName val="621.1.3"/>
      <sheetName val="674.2"/>
      <sheetName val="220.2P"/>
      <sheetName val="683.4P "/>
      <sheetName val="683.3P (2)"/>
      <sheetName val="683.4P  (2)"/>
      <sheetName val="683.5P  "/>
      <sheetName val="4P"/>
      <sheetName val="Hoja5"/>
      <sheetName val="642.2P"/>
      <sheetName val="641,1"/>
      <sheetName val="Hoja2"/>
      <sheetName val="Hoja4"/>
      <sheetName val="INT 17"/>
      <sheetName val="INT 18"/>
      <sheetName val="FACTORES"/>
      <sheetName val="COSTOS OFICINA"/>
      <sheetName val="COSTOS CAMPAMENTO"/>
      <sheetName val="1_Preliminares"/>
      <sheetName val="Insumos"/>
      <sheetName val="M.Obra"/>
      <sheetName val="Anal"/>
      <sheetName val="PERSONAL"/>
      <sheetName val="Cuadro"/>
      <sheetName val="Mobra"/>
    </sheetNames>
    <sheetDataSet>
      <sheetData sheetId="0"/>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para"/>
      <sheetName val="PRESUPUESTO"/>
      <sheetName val="Interventoría"/>
      <sheetName val="ANALISIS"/>
      <sheetName val="Incidencias"/>
      <sheetName val="INSUMOS"/>
      <sheetName val="ACTAS"/>
      <sheetName val="PreActas"/>
      <sheetName val="MemoriaDeCant"/>
      <sheetName val="CostosAdmin"/>
      <sheetName val="F.Prestacional"/>
      <sheetName val="F.Prestacional J"/>
      <sheetName val="INSUM CLASIF"/>
      <sheetName val="CRONOGRAMA"/>
      <sheetName val="RENDIMIENTOS"/>
      <sheetName val="COSTOS"/>
      <sheetName val="SEGUIMIENTO"/>
      <sheetName val="CONTROL"/>
      <sheetName val="PlantillaSeguim"/>
      <sheetName val="PlantillaSeguimCost"/>
      <sheetName val="Datos1_NoEliminar"/>
      <sheetName val="FORMATOS"/>
      <sheetName val="Listado Precios M.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DD Chart (Cumulative)"/>
      <sheetName val="HDD Chart Mthly"/>
      <sheetName val="Degree Days"/>
      <sheetName val="Airline Revenue"/>
      <sheetName val="Airline Revenue Monthly"/>
      <sheetName val="Chart3"/>
      <sheetName val="Chart4"/>
      <sheetName val="Truck index"/>
      <sheetName val="Truck index (short)"/>
      <sheetName val="Truck index (2yr)"/>
      <sheetName val="LS Diesel"/>
      <sheetName val="Chart8"/>
      <sheetName val="Chart11"/>
      <sheetName val="Chart1"/>
      <sheetName val="VMT and Gasoline"/>
      <sheetName val="VMT 6mo MA"/>
      <sheetName val="Chart5"/>
      <sheetName val="Chart6"/>
      <sheetName val="Chart7"/>
      <sheetName val="PSM Monthly"/>
      <sheetName val="EIA Forecast"/>
      <sheetName val="LPGs Balance"/>
      <sheetName val="Demand Mix Chart"/>
      <sheetName val="Demand Mix Chart 2"/>
      <sheetName val="RPW Summary"/>
      <sheetName val="VMT"/>
      <sheetName val="Graphs"/>
      <sheetName val="RPW Graphs"/>
      <sheetName val="GDP Ratios"/>
      <sheetName val="US Territories"/>
      <sheetName val="PSM Downside"/>
      <sheetName val="LPGs Downside"/>
      <sheetName val="Chart13"/>
      <sheetName val="Chart14"/>
      <sheetName val="LPG Graphics"/>
      <sheetName val="Comparison"/>
      <sheetName val="Gasoline Yield Chart"/>
      <sheetName val="Distillate Yield Chart"/>
      <sheetName val="Jet Kero Yield Chart"/>
      <sheetName val="Resid Yield Chart"/>
      <sheetName val="Chart2"/>
      <sheetName val="SecTert Stk"/>
      <sheetName val="Long Term"/>
      <sheetName val="MER Macro Ener"/>
      <sheetName val="FHA Data"/>
      <sheetName val="HDD_Chart_(Cumulative)"/>
      <sheetName val="HDD_Chart_Mthly"/>
      <sheetName val="Degree_Days"/>
      <sheetName val="Airline_Revenue"/>
      <sheetName val="Airline_Revenue_Monthly"/>
      <sheetName val="Truck_index"/>
      <sheetName val="Truck_index_(short)"/>
      <sheetName val="Truck_index_(2yr)"/>
      <sheetName val="LS_Diesel"/>
      <sheetName val="VMT_and_Gasoline"/>
      <sheetName val="VMT_6mo_MA"/>
      <sheetName val="PSM_Monthly"/>
      <sheetName val="EIA_Forecast"/>
      <sheetName val="LPGs_Balance"/>
      <sheetName val="Demand_Mix_Chart"/>
      <sheetName val="Demand_Mix_Chart_2"/>
      <sheetName val="RPW_Summary"/>
      <sheetName val="RPW_Graphs"/>
      <sheetName val="GDP_Ratios"/>
      <sheetName val="US_Territories"/>
      <sheetName val="PSM_Downside"/>
      <sheetName val="LPGs_Downside"/>
      <sheetName val="LPG_Graphics"/>
      <sheetName val="Gasoline_Yield_Chart"/>
      <sheetName val="Distillate_Yield_Chart"/>
      <sheetName val="Jet_Kero_Yield_Chart"/>
      <sheetName val="Resid_Yield_Chart"/>
      <sheetName val="SecTert_Stk"/>
      <sheetName val="Long_Term"/>
      <sheetName val="MER_Macro_Ener"/>
      <sheetName val="FHA_Data"/>
      <sheetName val="DMS-C"/>
      <sheetName val="HDD_Chart_(Cumulative)1"/>
      <sheetName val="HDD_Chart_Mthly1"/>
      <sheetName val="Degree_Days1"/>
      <sheetName val="Airline_Revenue1"/>
      <sheetName val="Airline_Revenue_Monthly1"/>
      <sheetName val="Truck_index1"/>
      <sheetName val="Truck_index_(short)1"/>
      <sheetName val="Truck_index_(2yr)1"/>
      <sheetName val="LS_Diesel1"/>
      <sheetName val="VMT_and_Gasoline1"/>
      <sheetName val="VMT_6mo_MA1"/>
      <sheetName val="PSM_Monthly1"/>
      <sheetName val="EIA_Forecast1"/>
      <sheetName val="LPGs_Balance1"/>
      <sheetName val="Demand_Mix_Chart1"/>
      <sheetName val="Demand_Mix_Chart_21"/>
      <sheetName val="RPW_Summary1"/>
      <sheetName val="RPW_Graphs1"/>
      <sheetName val="GDP_Ratios1"/>
      <sheetName val="US_Territories1"/>
      <sheetName val="PSM_Downside1"/>
      <sheetName val="LPGs_Downside1"/>
      <sheetName val="LPG_Graphics1"/>
      <sheetName val="Gasoline_Yield_Chart1"/>
      <sheetName val="Distillate_Yield_Chart1"/>
      <sheetName val="Jet_Kero_Yield_Chart1"/>
      <sheetName val="Resid_Yield_Chart1"/>
      <sheetName val="SecTert_Stk1"/>
      <sheetName val="Long_Term1"/>
      <sheetName val="MER_Macro_Ener1"/>
      <sheetName val="FHA_Data1"/>
      <sheetName val="DATOS"/>
      <sheetName val="Resumen"/>
      <sheetName val="Modelo Financiero Probab."/>
      <sheetName val="COL 21169"/>
      <sheetName val="HDD_Chart_(Cumulative)2"/>
      <sheetName val="HDD_Chart_Mthly2"/>
      <sheetName val="Degree_Days2"/>
      <sheetName val="Airline_Revenue2"/>
      <sheetName val="Airline_Revenue_Monthly2"/>
      <sheetName val="Truck_index2"/>
      <sheetName val="Truck_index_(short)2"/>
      <sheetName val="Truck_index_(2yr)2"/>
      <sheetName val="LS_Diesel2"/>
      <sheetName val="VMT_and_Gasoline2"/>
      <sheetName val="VMT_6mo_MA2"/>
      <sheetName val="PSM_Monthly2"/>
      <sheetName val="EIA_Forecast2"/>
      <sheetName val="LPGs_Balance2"/>
      <sheetName val="Demand_Mix_Chart2"/>
      <sheetName val="Demand_Mix_Chart_22"/>
      <sheetName val="RPW_Summary2"/>
      <sheetName val="RPW_Graphs2"/>
      <sheetName val="GDP_Ratios2"/>
      <sheetName val="US_Territories2"/>
      <sheetName val="PSM_Downside2"/>
      <sheetName val="LPGs_Downside2"/>
      <sheetName val="LPG_Graphics2"/>
      <sheetName val="Gasoline_Yield_Chart2"/>
      <sheetName val="Distillate_Yield_Chart2"/>
      <sheetName val="Jet_Kero_Yield_Chart2"/>
      <sheetName val="Resid_Yield_Chart2"/>
      <sheetName val="SecTert_Stk2"/>
      <sheetName val="Long_Term2"/>
      <sheetName val="MER_Macro_Ener2"/>
      <sheetName val="FHA_Data2"/>
      <sheetName val="Modelo_Financiero_Probab_"/>
      <sheetName val="COL_2116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A SEGUIR"/>
      <sheetName val="CUADR,MO,EQUIP,BASIC"/>
      <sheetName val="LISTA"/>
      <sheetName val="APUS"/>
      <sheetName val="PRESUP"/>
      <sheetName val="PFUS"/>
      <sheetName val="CO"/>
      <sheetName val="FF"/>
      <sheetName val="G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sheetName val="P1"/>
      <sheetName val="P2"/>
      <sheetName val="P3"/>
      <sheetName val="P4"/>
      <sheetName val="P5"/>
      <sheetName val="PRES"/>
      <sheetName val="Modelo"/>
      <sheetName val="Datos"/>
      <sheetName val="MAT"/>
      <sheetName val="HER"/>
      <sheetName val="TRANS"/>
      <sheetName val="MO"/>
      <sheetName val="UN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40000"/>
      <sheetName val="DATOS"/>
      <sheetName val="TOVFEB."/>
      <sheetName val="GCB2000"/>
      <sheetName val="OPERATIVOS"/>
      <sheetName val="Soporte"/>
      <sheetName val="CAÑO LIMON"/>
      <sheetName val="TOVFEB_"/>
      <sheetName val="TOVFEB_1"/>
      <sheetName val="C21_A310"/>
      <sheetName val="C21_G115"/>
      <sheetName val="C21_G220"/>
      <sheetName val="ASO"/>
      <sheetName val="ITEMS"/>
      <sheetName val="APU"/>
      <sheetName val="Dinamica Base"/>
      <sheetName val="WBS VIT"/>
      <sheetName val="Tablaref - WBS"/>
      <sheetName val="SOPORTES PYG"/>
      <sheetName val="COSTOS Y GASTOS"/>
      <sheetName val="PRESUPUESTO"/>
      <sheetName val="INGRESOS"/>
      <sheetName val="SUPERÁVIT"/>
      <sheetName val="PUCap"/>
      <sheetName val="PUInt"/>
      <sheetName val="ShutDown"/>
      <sheetName val="SlowDown"/>
      <sheetName val="Capital Acum"/>
      <sheetName val="Assume"/>
      <sheetName val="NOPAT Acum"/>
      <sheetName val="\\FS03CIB\USERS\BUZON.MDO\MANUA"/>
      <sheetName val="TOVFEB_2"/>
      <sheetName val="CAÑO_LIMON"/>
      <sheetName val="Capital_Acum"/>
      <sheetName val="NOPAT_Acum"/>
      <sheetName val="SOPORTES_PYG"/>
      <sheetName val="COSTOS_Y_GASTOS"/>
      <sheetName val="Dinamica_Base"/>
      <sheetName val="WBS_VIT"/>
      <sheetName val="Tablaref_-_WBS"/>
      <sheetName val="\\FS03CIB\USERS\BUZON_MDO\MANUA"/>
      <sheetName val="BCol"/>
      <sheetName val="07040000.PET"/>
      <sheetName val="\INFORMACION REPORTE SEMANAL\Us"/>
    </sheetNames>
    <definedNames>
      <definedName name="Cargar_Automaticamente"/>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DT BASE"/>
      <sheetName val="Obras de Drenaje Transversal"/>
      <sheetName val="Obras de Drenaje Transversa (2"/>
      <sheetName val="Hoja2"/>
      <sheetName val="Hoja3"/>
    </sheetNames>
    <sheetDataSet>
      <sheetData sheetId="0"/>
      <sheetData sheetId="1"/>
      <sheetData sheetId="2"/>
      <sheetData sheetId="3"/>
      <sheetData sheetId="4"/>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rudos"/>
      <sheetName val="Ppto 2001"/>
      <sheetName val="TOVFEB."/>
      <sheetName val="GCB2000"/>
      <sheetName val="C21_A310"/>
      <sheetName val="C21_G115"/>
      <sheetName val="C21_G220"/>
      <sheetName val="CONTRATO"/>
      <sheetName val="Tabla"/>
      <sheetName val="Base Info"/>
      <sheetName val="DPC"/>
      <sheetName val="Estrategia"/>
      <sheetName val="BRUTA-INY"/>
      <sheetName val="RES EQV"/>
      <sheetName val="RES GASOL"/>
      <sheetName val="RES PET"/>
      <sheetName val="RES GAS"/>
      <sheetName val="RES LPG"/>
      <sheetName val="POZOS"/>
      <sheetName val="Ppto_2001"/>
      <sheetName val="TOVFEB_"/>
      <sheetName val="Base_P10"/>
      <sheetName val="Base_P50"/>
      <sheetName val="Base_P90"/>
      <sheetName val="Prod_Inv_P10"/>
      <sheetName val="Prod_Inv_P50"/>
      <sheetName val="Prod_Inv_P90"/>
      <sheetName val="Todos"/>
      <sheetName val="Cuad 2.9 "/>
      <sheetName val="Base_Info"/>
      <sheetName val="RES_EQV"/>
      <sheetName val="RES_GASOL"/>
      <sheetName val="RES_PET"/>
      <sheetName val="RES_GAS"/>
      <sheetName val="RES_LPG"/>
      <sheetName val="Ppto_20011"/>
      <sheetName val="TOVFEB_1"/>
      <sheetName val="Base_Info1"/>
      <sheetName val="RES_EQV1"/>
      <sheetName val="RES_GASOL1"/>
      <sheetName val="RES_PET1"/>
      <sheetName val="RES_GAS1"/>
      <sheetName val="RES_LPG1"/>
      <sheetName val="ASO"/>
      <sheetName val="Capital_Acum1"/>
      <sheetName val="Assume"/>
      <sheetName val="NOPAT_Acum1"/>
      <sheetName val="CONTRATOS"/>
      <sheetName val="DB"/>
      <sheetName val="Params"/>
      <sheetName val="Sheet1"/>
      <sheetName val="DB1"/>
      <sheetName val="ReserveData"/>
      <sheetName val="RollupParams"/>
      <sheetName val="BatchFeedback"/>
      <sheetName val="Cat"/>
      <sheetName val="Work"/>
      <sheetName val="LimitsSheet"/>
      <sheetName val="FormControls"/>
      <sheetName val="Versions"/>
      <sheetName val="RawData"/>
      <sheetName val="SaveParams"/>
      <sheetName val="IorStreams"/>
      <sheetName val="COSTOS_DE_TRANSPORTE1"/>
      <sheetName val="OPCIONES_DE_SIMULACION1"/>
      <sheetName val="COMPRA_MATERIA_PRIMA1"/>
      <sheetName val="Parametros Inversion"/>
      <sheetName val="Maturity Matrix"/>
      <sheetName val="Calcs"/>
      <sheetName val="APU"/>
      <sheetName val="Parámetros Formato"/>
      <sheetName val="#¡REF"/>
      <sheetName val="PYF100-2"/>
      <sheetName val="CrudosA"/>
      <sheetName val="casosWTI"/>
      <sheetName val="Ppto_20012"/>
      <sheetName val="TOVFEB_2"/>
      <sheetName val="Base_Info2"/>
      <sheetName val="RES_EQV2"/>
      <sheetName val="RES_GASOL2"/>
      <sheetName val="RES_PET2"/>
      <sheetName val="RES_GAS2"/>
      <sheetName val="RES_LPG2"/>
      <sheetName val="Cuad_2_9_"/>
      <sheetName val="Parametros_Inversion"/>
      <sheetName val="Maturity_Matrix"/>
      <sheetName val="Curves"/>
      <sheetName val="Note"/>
      <sheetName val="Heads"/>
      <sheetName val="Tables"/>
      <sheetName val="Page_2"/>
      <sheetName val="Dbase"/>
      <sheetName val="LISTA VALIDACION"/>
      <sheetName val="BUFORM"/>
      <sheetName val="BUNUMBER"/>
      <sheetName val="INTROFORM"/>
      <sheetName val="INOUTFLOW"/>
      <sheetName val="TPNUMBER"/>
      <sheetName val="LISTAS"/>
      <sheetName val="Análisis determinístico"/>
      <sheetName val="PLAN CARGUE RIS (for nuevo)"/>
      <sheetName val="Modelo financiero"/>
      <sheetName val="Análisis_determinístico"/>
      <sheetName val="PLAN_CARGUE_RIS_(for_nuevo)"/>
      <sheetName val="Modelo_financiero"/>
      <sheetName val="Resumen"/>
      <sheetName val="PLANILLA"/>
      <sheetName val="TALLA"/>
      <sheetName val="Hoja3"/>
      <sheetName val="Análisis_determinístico1"/>
      <sheetName val="PLAN_CARGUE_RIS_(for_nuevo)1"/>
      <sheetName val="Modelo_financiero1"/>
      <sheetName val="Modelo Financiero Determ. "/>
      <sheetName val="envío"/>
      <sheetName val="Hoja2"/>
      <sheetName val="PSM Monthly"/>
      <sheetName val="API93"/>
      <sheetName val="1. MODELO 60KB"/>
      <sheetName val="CAÑO_LIMON2"/>
      <sheetName val="5094-2003"/>
      <sheetName val="BHA"/>
      <sheetName val="TABLA5"/>
      <sheetName val="PERSON"/>
      <sheetName val="CODIGOS PERDIDAS"/>
      <sheetName val="Graficos"/>
      <sheetName val="nombres"/>
      <sheetName val="URCDIT"/>
      <sheetName val="VENTAS"/>
      <sheetName val="CRUDOS MES EVALUADO"/>
      <sheetName val="COSTOS DE TRANSPORTE"/>
      <sheetName val="COMPRA MATERIA PRIMA"/>
      <sheetName val="TRANSFERENCIA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0798"/>
      <sheetName val="Modelo financiero"/>
    </sheetNames>
    <definedNames>
      <definedName name="_xlbgnm.ane7"/>
    </definedNames>
    <sheetDataSet>
      <sheetData sheetId="0" refreshError="1"/>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de Ciencia"/>
      <sheetName val="Indicadores de Empleo"/>
      <sheetName val="Indicadores Gestión"/>
      <sheetName val="Indicadores de Impacto"/>
      <sheetName val="PR-04"/>
      <sheetName val="Indicadores de Producto"/>
      <sheetName val="Un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ILLAS"/>
      <sheetName val="MATERIALES"/>
      <sheetName val="EQUIPO"/>
      <sheetName val="BASICOS"/>
      <sheetName val="UNITARIOS"/>
      <sheetName val="PRESUPUEST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2)"/>
      <sheetName val="INSUMOS PDET"/>
    </sheetNames>
    <definedNames>
      <definedName name="FES"/>
      <definedName name="LG" refersTo="#¡REF!"/>
      <definedName name="Loan_Start" refersTo="#¡REF!"/>
      <definedName name="PVT"/>
    </definedNames>
    <sheetDataSet>
      <sheetData sheetId="0"/>
      <sheetData sheetId="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DE COMPRA VENTA"/>
      <sheetName val="VENTA DE PRODUCTOS"/>
      <sheetName val="PRECIOS TRANSFER PRODUCTOS"/>
      <sheetName val="COSTOS DE TRANSPORTE"/>
      <sheetName val="PRODUCCION DE CRUDOS"/>
      <sheetName val="DELTA CRUDOS_CLM"/>
      <sheetName val="CARACTERIZACION CRUDOS"/>
      <sheetName val="PRECIO CRUDOS COVEÑAS"/>
      <sheetName val="CRUDOS MES EVALUADO"/>
      <sheetName val="PRECIOS NBC CRUDOS"/>
      <sheetName val="COMPRA MATERIA PRIMA"/>
      <sheetName val="TRANSFERENCIAS"/>
      <sheetName val="INVENTARIOS"/>
      <sheetName val="CAPAC. DE UNIDADES DE PROCESO"/>
      <sheetName val="BOUNDS &amp; ROWS"/>
      <sheetName val="IDENTIFICACION DE LA CORRIDA"/>
      <sheetName val="OPCIONES DE SIMULACION"/>
      <sheetName val="PROJECT SYSTEM"/>
      <sheetName val="MAESTRO"/>
      <sheetName val="DESPLAZAMIENTOS"/>
      <sheetName val="CAMBIO CLAVE"/>
      <sheetName val="SALVA"/>
      <sheetName val="CAMBIA HOJA"/>
      <sheetName val="BOUNDS _ ROWS"/>
      <sheetName val="Tendencia"/>
      <sheetName val="SABANA"/>
      <sheetName val="RESUMEN"/>
      <sheetName val="CUADRILLAS"/>
      <sheetName val="Input"/>
      <sheetName val="Constantes"/>
      <sheetName val="Datos"/>
      <sheetName val="PRECIOS_DE_COMPRA_VENTA"/>
      <sheetName val="VENTA_DE_PRODUCTOS"/>
      <sheetName val="PRECIOS_TRANSFER_PRODUCTOS"/>
      <sheetName val="COSTOS_DE_TRANSPORTE"/>
      <sheetName val="PRODUCCION_DE_CRUDOS"/>
      <sheetName val="DELTA_CRUDOS_CLM"/>
      <sheetName val="CARACTERIZACION_CRUDOS"/>
      <sheetName val="PRECIO_CRUDOS_COVEÑAS"/>
      <sheetName val="CRUDOS_MES_EVALUADO"/>
      <sheetName val="PRECIOS_NBC_CRUDOS"/>
      <sheetName val="COMPRA_MATERIA_PRIMA"/>
      <sheetName val="CAPAC__DE_UNIDADES_DE_PROCESO"/>
      <sheetName val="BOUNDS_&amp;_ROWS"/>
      <sheetName val="IDENTIFICACION_DE_LA_CORRIDA"/>
      <sheetName val="OPCIONES_DE_SIMULACION"/>
      <sheetName val="PROJECT_SYSTEM"/>
      <sheetName val="CAMBIO_CLAVE"/>
      <sheetName val="CAMBIA_HOJA"/>
      <sheetName val="BOUNDS___ROWS"/>
      <sheetName val="1"/>
      <sheetName val="Proforma Guia"/>
      <sheetName val="5094-2003"/>
      <sheetName val="PRECIOS_DE_COMPRA_VENTA1"/>
      <sheetName val="VENTA_DE_PRODUCTOS1"/>
      <sheetName val="PRECIOS_TRANSFER_PRODUCTOS1"/>
      <sheetName val="COSTOS_DE_TRANSPORTE1"/>
      <sheetName val="PRODUCCION_DE_CRUDOS1"/>
      <sheetName val="DELTA_CRUDOS_CLM1"/>
      <sheetName val="CARACTERIZACION_CRUDOS1"/>
      <sheetName val="PRECIO_CRUDOS_COVEÑAS1"/>
      <sheetName val="CRUDOS_MES_EVALUADO1"/>
      <sheetName val="PRECIOS_NBC_CRUDOS1"/>
      <sheetName val="COMPRA_MATERIA_PRIMA1"/>
      <sheetName val="CAPAC__DE_UNIDADES_DE_PROCESO1"/>
      <sheetName val="BOUNDS_&amp;_ROWS1"/>
      <sheetName val="IDENTIFICACION_DE_LA_CORRIDA1"/>
      <sheetName val="OPCIONES_DE_SIMULACION1"/>
      <sheetName val="PROJECT_SYSTEM1"/>
      <sheetName val="CAMBIO_CLAVE1"/>
      <sheetName val="CAMBIA_HOJA1"/>
      <sheetName val="BOUNDS___ROWS1"/>
      <sheetName val="PRECIOS_DE_COMPRA_VENTA2"/>
      <sheetName val="VENTA_DE_PRODUCTOS2"/>
      <sheetName val="PRECIOS_TRANSFER_PRODUCTOS2"/>
      <sheetName val="COSTOS_DE_TRANSPORTE2"/>
      <sheetName val="PRODUCCION_DE_CRUDOS2"/>
      <sheetName val="DELTA_CRUDOS_CLM2"/>
      <sheetName val="CARACTERIZACION_CRUDOS2"/>
      <sheetName val="PRECIO_CRUDOS_COVEÑAS2"/>
      <sheetName val="CRUDOS_MES_EVALUADO2"/>
      <sheetName val="PRECIOS_NBC_CRUDOS2"/>
      <sheetName val="COMPRA_MATERIA_PRIMA2"/>
      <sheetName val="CAPAC__DE_UNIDADES_DE_PROCESO2"/>
      <sheetName val="BOUNDS_&amp;_ROWS2"/>
      <sheetName val="IDENTIFICACION_DE_LA_CORRIDA2"/>
      <sheetName val="OPCIONES_DE_SIMULACION2"/>
      <sheetName val="PROJECT_SYSTEM2"/>
      <sheetName val="CAMBIO_CLAVE2"/>
      <sheetName val="CAMBIA_HOJA2"/>
      <sheetName val="BOUNDS___ROWS2"/>
      <sheetName val=" ASR+Nafta"/>
      <sheetName val=" CHICAS+Nafta"/>
      <sheetName val="Todos+Nafta"/>
      <sheetName val="Graficos"/>
      <sheetName val="IDATA"/>
      <sheetName val="COMPARATIVO"/>
      <sheetName val="PRECIOS_DE_COMPRA_VENTA3"/>
      <sheetName val="VENTA_DE_PRODUCTOS3"/>
      <sheetName val="PRECIOS_TRANSFER_PRODUCTOS3"/>
      <sheetName val="COSTOS_DE_TRANSPORTE3"/>
      <sheetName val="PRODUCCION_DE_CRUDOS3"/>
      <sheetName val="DELTA_CRUDOS_CLM3"/>
      <sheetName val="CARACTERIZACION_CRUDOS3"/>
      <sheetName val="PRECIO_CRUDOS_COVEÑAS3"/>
      <sheetName val="CRUDOS_MES_EVALUADO3"/>
      <sheetName val="PRECIOS_NBC_CRUDOS3"/>
      <sheetName val="COMPRA_MATERIA_PRIMA3"/>
      <sheetName val="CAPAC__DE_UNIDADES_DE_PROCESO3"/>
      <sheetName val="BOUNDS_&amp;_ROWS3"/>
      <sheetName val="IDENTIFICACION_DE_LA_CORRIDA3"/>
      <sheetName val="OPCIONES_DE_SIMULACION3"/>
      <sheetName val="PROJECT_SYSTEM3"/>
      <sheetName val="CAMBIO_CLAVE3"/>
      <sheetName val="CAMBIA_HOJA3"/>
      <sheetName val="BOUNDS___ROWS3"/>
      <sheetName val="_ASR+Nafta"/>
      <sheetName val="_CHICAS+Nafta"/>
      <sheetName val="Proforma_Guia"/>
      <sheetName val="PRECIOS_DE_COMPRA_VENTA4"/>
      <sheetName val="VENTA_DE_PRODUCTOS4"/>
      <sheetName val="PRECIOS_TRANSFER_PRODUCTOS4"/>
      <sheetName val="COSTOS_DE_TRANSPORTE4"/>
      <sheetName val="PRODUCCION_DE_CRUDOS4"/>
      <sheetName val="DELTA_CRUDOS_CLM4"/>
      <sheetName val="CARACTERIZACION_CRUDOS4"/>
      <sheetName val="PRECIO_CRUDOS_COVEÑAS4"/>
      <sheetName val="CRUDOS_MES_EVALUADO4"/>
      <sheetName val="PRECIOS_NBC_CRUDOS4"/>
      <sheetName val="COMPRA_MATERIA_PRIMA4"/>
      <sheetName val="CAPAC__DE_UNIDADES_DE_PROCESO4"/>
      <sheetName val="BOUNDS_&amp;_ROWS4"/>
      <sheetName val="IDENTIFICACION_DE_LA_CORRIDA4"/>
      <sheetName val="OPCIONES_DE_SIMULACION4"/>
      <sheetName val="PROJECT_SYSTEM4"/>
      <sheetName val="CAMBIO_CLAVE4"/>
      <sheetName val="CAMBIA_HOJA4"/>
      <sheetName val="BOUNDS___ROWS4"/>
      <sheetName val="_ASR+Nafta1"/>
      <sheetName val="_CHICAS+Nafta1"/>
      <sheetName val="Proforma_Guia1"/>
      <sheetName val="PRECIOS_DE_COMPRA_VENTA5"/>
      <sheetName val="VENTA_DE_PRODUCTOS5"/>
      <sheetName val="PRECIOS_TRANSFER_PRODUCTOS5"/>
      <sheetName val="COSTOS_DE_TRANSPORTE5"/>
      <sheetName val="PRODUCCION_DE_CRUDOS5"/>
      <sheetName val="DELTA_CRUDOS_CLM5"/>
      <sheetName val="CARACTERIZACION_CRUDOS5"/>
      <sheetName val="PRECIO_CRUDOS_COVEÑAS5"/>
      <sheetName val="CRUDOS_MES_EVALUADO5"/>
      <sheetName val="PRECIOS_NBC_CRUDOS5"/>
      <sheetName val="COMPRA_MATERIA_PRIMA5"/>
      <sheetName val="CAPAC__DE_UNIDADES_DE_PROCESO5"/>
      <sheetName val="BOUNDS_&amp;_ROWS5"/>
      <sheetName val="IDENTIFICACION_DE_LA_CORRIDA5"/>
      <sheetName val="OPCIONES_DE_SIMULACION5"/>
      <sheetName val="PROJECT_SYSTEM5"/>
      <sheetName val="CAMBIO_CLAVE5"/>
      <sheetName val="CAMBIA_HOJA5"/>
      <sheetName val="BOUNDS___ROWS5"/>
      <sheetName val="_ASR+Nafta2"/>
      <sheetName val="_CHICAS+Nafta2"/>
      <sheetName val="Proforma_Guia2"/>
      <sheetName val="CAS-INC"/>
      <sheetName val="COR-BAS"/>
      <sheetName val="EST-BAS"/>
      <sheetName val="GAR-BAS"/>
      <sheetName val="TABLAS"/>
      <sheetName val="Códigos Pacc"/>
      <sheetName val="API9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refreshError="1"/>
      <sheetData sheetId="165" refreshError="1"/>
      <sheetData sheetId="166" refreshError="1"/>
      <sheetData sheetId="167" refreshError="1"/>
      <sheetData sheetId="168" refreshError="1"/>
      <sheetData sheetId="16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arámetros Formato"/>
      <sheetName val="C.E cas"/>
      <sheetName val="INV $ cas"/>
      <sheetName val="ANS_DAB"/>
      <sheetName val="steel"/>
      <sheetName val="USED WELLS"/>
      <sheetName val="Parámetros_Formato"/>
      <sheetName val="C_E_cas"/>
      <sheetName val="INV_$_cas"/>
      <sheetName val="Hoja1"/>
      <sheetName val="Análisis determinístico"/>
      <sheetName val="envío"/>
      <sheetName val="Modelo financiero"/>
      <sheetName val="PIA CASABE SUR EC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EnableMacros"/>
      <sheetName val="98T1"/>
      <sheetName val="98T2"/>
      <sheetName val="98T4"/>
      <sheetName val="98T5"/>
      <sheetName val="98T6"/>
      <sheetName val="98T7"/>
      <sheetName val="98T8"/>
      <sheetName val="98T9"/>
      <sheetName val="98T10A"/>
      <sheetName val="98T10B"/>
      <sheetName val="98T11"/>
      <sheetName val="98T14"/>
      <sheetName val="98T15"/>
      <sheetName val="98T16"/>
      <sheetName val="98T17"/>
      <sheetName val="98T18"/>
      <sheetName val="Data Tables"/>
      <sheetName val="Company"/>
      <sheetName val="TblOnly"/>
      <sheetName val="TblsWithDC"/>
      <sheetName val="PrtDiaTab1"/>
      <sheetName val="EditComment"/>
      <sheetName val="Auto"/>
      <sheetName val="Wait"/>
      <sheetName val="Module1"/>
      <sheetName val="PrtMod1"/>
      <sheetName val="NSA98"/>
      <sheetName val="Detallado"/>
      <sheetName val="COSTOS DE TRANSPORTE"/>
      <sheetName val="BOUNDS &amp; ROWS"/>
      <sheetName val="OPCIONES DE SIMULACION"/>
      <sheetName val="COMPRA MATERIA PRIMA"/>
      <sheetName val="Data_Tables"/>
      <sheetName val="Parámetros"/>
      <sheetName val="COSTOS_DE_TRANSPORTE"/>
      <sheetName val="BOUNDS_&amp;_ROWS"/>
      <sheetName val="OPCIONES_DE_SIMULACION"/>
      <sheetName val="COMPRA_MATERIA_PRIMA"/>
      <sheetName val="Data_Tables1"/>
      <sheetName val="COSTOS_DE_TRANSPORTE1"/>
      <sheetName val="BOUNDS_&amp;_ROWS1"/>
      <sheetName val="OPCIONES_DE_SIMULACION1"/>
      <sheetName val="COMPRA_MATERIA_PRIMA1"/>
      <sheetName val="TABLAS"/>
      <sheetName val="TOVFEB_1"/>
      <sheetName val="BENEF. DE ESPEC."/>
      <sheetName val="Data_Tables2"/>
      <sheetName val="COSTOS_DE_TRANSPORTE2"/>
      <sheetName val="BOUNDS_&amp;_ROWS2"/>
      <sheetName val="OPCIONES_DE_SIMULACION2"/>
      <sheetName val="COMPRA_MATERIA_PRIMA2"/>
      <sheetName val="BENEF__DE_ESPEC_"/>
      <sheetName val="Data_Tables3"/>
      <sheetName val="COSTOS_DE_TRANSPORTE3"/>
      <sheetName val="BOUNDS_&amp;_ROWS3"/>
      <sheetName val="OPCIONES_DE_SIMULACION3"/>
      <sheetName val="COMPRA_MATERIA_PRIMA3"/>
      <sheetName val="BENEF__DE_ESPEC_1"/>
      <sheetName val="Data_Tables4"/>
      <sheetName val="COSTOS_DE_TRANSPORTE4"/>
      <sheetName val="BOUNDS_&amp;_ROWS4"/>
      <sheetName val="OPCIONES_DE_SIMULACION4"/>
      <sheetName val="COMPRA_MATERIA_PRIMA4"/>
      <sheetName val="BENEF__DE_ESPEC_2"/>
      <sheetName val="GASTOS US$ cas"/>
      <sheetName val="C.E cas"/>
      <sheetName val="INV $ c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Hoja1 (2)"/>
      <sheetName val="Hoja2 (2)"/>
      <sheetName val="Hoja3 (2)"/>
      <sheetName val="Hoja1"/>
      <sheetName val="Hoja2"/>
      <sheetName val="Hoja3"/>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ERVACIONES "/>
      <sheetName val="MGA"/>
      <sheetName val="Hoja1 (2)"/>
      <sheetName val="INSUMOS "/>
      <sheetName val="CRONOGRAMA.copia "/>
      <sheetName val="CRONOGRAMA-"/>
      <sheetName val="CRONOGRAMA"/>
      <sheetName val="COMPONENTE SOLAR"/>
      <sheetName val="PROYECCION "/>
      <sheetName val="CONSOLIDADO"/>
      <sheetName val="PGIO"/>
      <sheetName val="AUI"/>
      <sheetName val="F.P"/>
      <sheetName val="INTERVENTORIA"/>
      <sheetName val="SUPERVISION"/>
      <sheetName val="F.M"/>
      <sheetName val="BIOSALUDABLES"/>
      <sheetName val="APUS"/>
      <sheetName val="M.O"/>
      <sheetName val="BASICOS"/>
      <sheetName val="VALIDACION "/>
      <sheetName val="PGIO M"/>
      <sheetName val="GALERAS"/>
      <sheetName val="LIMON"/>
      <sheetName val="Hoja10"/>
      <sheetName val="MEDIA SOMBRA "/>
      <sheetName val="PARQUES COROZAL"/>
      <sheetName val="PARQUES ANIBAL BADEL"/>
      <sheetName val="CAP1G"/>
      <sheetName val="CAP2G"/>
      <sheetName val="CAP3G"/>
      <sheetName val="CAP4G"/>
      <sheetName val="CAP5G"/>
      <sheetName val="CAP6G"/>
      <sheetName val="CAP7G"/>
      <sheetName val="CAP9G"/>
      <sheetName val="CAP10G"/>
      <sheetName val="CAP1M"/>
      <sheetName val="CAP2M"/>
      <sheetName val="CAP3M"/>
      <sheetName val="CAP5M"/>
      <sheetName val="CAP6M"/>
      <sheetName val="CAP7M"/>
      <sheetName val="CAP9M"/>
      <sheetName val="CAP1L"/>
      <sheetName val="CAP2L"/>
      <sheetName val="CAP3L"/>
      <sheetName val="CAP4L"/>
      <sheetName val="CAP5L"/>
      <sheetName val="CAP6L"/>
      <sheetName val="CAP7L"/>
      <sheetName val="CAP9L"/>
      <sheetName val="CAP10L"/>
      <sheetName val="CAP1C"/>
      <sheetName val="CAP2C"/>
      <sheetName val="CAP3C"/>
      <sheetName val="CAP4C"/>
      <sheetName val="CAP5C"/>
      <sheetName val="CAP6C"/>
      <sheetName val="CAP7C"/>
      <sheetName val="CAP9C"/>
      <sheetName val="CAP1A"/>
      <sheetName val="CAP2A"/>
      <sheetName val="CAP3A"/>
      <sheetName val="CAP10A"/>
      <sheetName val="Hoja1"/>
      <sheetName val="Hoja2"/>
      <sheetName val="Hoja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Document"/>
      <sheetName val="HOJA 1(REG. RIESGOS-EV. CUALIT)"/>
      <sheetName val="HOJA 2(MATRIZ RAM PROYECTOS)"/>
      <sheetName val="Hoja 3 - Formato Plan. Gest. R."/>
      <sheetName val="Hoja 4 - Categorías Riesgos ECP"/>
      <sheetName val="CALIDAD"/>
      <sheetName val="ReadDocument.aspx?CommunityTopi"/>
      <sheetName val="HOJA_1(REG__RIESGOS-EV__CUALIT)"/>
      <sheetName val="HOJA_2(MATRIZ_RAM_PROYECTOS)"/>
      <sheetName val="Hoja_3_-_Formato_Plan__Gest__R_"/>
      <sheetName val="Hoja_4_-_Categorías_Riesgos_ECP"/>
      <sheetName val="AIU"/>
      <sheetName val="INFORMACION ADICIONAL"/>
      <sheetName val="DATOS"/>
    </sheetNames>
    <definedNames>
      <definedName name="consulta_mes"/>
      <definedName name="Datos_aroma"/>
      <definedName name="EIHD"/>
      <definedName name="Guardar_datos"/>
      <definedName name="Guardar_Datos_del_Dia"/>
      <definedName name="Guardar_Datos_Indice_energìa"/>
      <definedName name="Guardar_del_Dia"/>
      <definedName name="GUARDAR_EN_RED"/>
      <definedName name="GUARDAR_REPORTE"/>
      <definedName name="PRIMES"/>
      <definedName name="PROY99"/>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V_"/>
    </sheetNames>
    <sheetDataSet>
      <sheetData sheetId="0"/>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1"/>
      <sheetName val="POA-2"/>
      <sheetName val="POA-3"/>
      <sheetName val="POA-4"/>
      <sheetName val="POA-5"/>
      <sheetName val="Ejec-1"/>
      <sheetName val="Ejec-2"/>
      <sheetName val="Ejec-3"/>
      <sheetName val="Ejec-4"/>
      <sheetName val="Ejec-5"/>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iniciales "/>
      <sheetName val="Equipo"/>
      <sheetName val="Mano de obra "/>
      <sheetName val="Cuadrillas"/>
      <sheetName val="Transporte"/>
      <sheetName val="Concretos y morteros"/>
      <sheetName val="Materiales"/>
      <sheetName val="Pre Descriminado"/>
      <sheetName val="Cantidades tuberia principal"/>
      <sheetName val="Cantidades domiciliarias"/>
      <sheetName val="APUS"/>
      <sheetName val="Presupuesto de obra"/>
      <sheetName val="Cantidades pavimento calles "/>
      <sheetName val="Cantidades acueducto"/>
      <sheetName val="Cant. Pavimento"/>
      <sheetName val="Total "/>
      <sheetName val="Cronograma "/>
      <sheetName val="Flujo de fondos "/>
      <sheetName val="Grafic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lash"/>
      <sheetName val="Inicio"/>
      <sheetName val="Datos"/>
      <sheetName val="Equipo"/>
      <sheetName val="Mobra"/>
      <sheetName val="Materiales"/>
      <sheetName val="Subproductos"/>
      <sheetName val="Analisis"/>
      <sheetName val="Cuadro"/>
      <sheetName val="Formatos"/>
      <sheetName val="Program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abilidad"/>
      <sheetName val="Inicio"/>
    </sheetNames>
    <sheetDataSet>
      <sheetData sheetId="0" refreshError="1"/>
      <sheetData sheetId="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0-K20"/>
      <sheetName val="MEMORIA CALCULO x PLANOS"/>
      <sheetName val="DRENAJE TRANSVERSAL"/>
      <sheetName val="Hoja2"/>
    </sheetNames>
    <sheetDataSet>
      <sheetData sheetId="0"/>
      <sheetData sheetId="1" refreshError="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
    </sheetNames>
    <sheetDataSet>
      <sheetData sheetId="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Obras de Arte La Ye"/>
      <sheetName val="Hoja1"/>
      <sheetName val="ODL"/>
    </sheetNames>
    <sheetDataSet>
      <sheetData sheetId="0"/>
      <sheetData sheetId="1"/>
      <sheetData sheetId="2"/>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 PRODUCCION"/>
      <sheetName val="DEMANDA OCC."/>
      <sheetName val="PRECIOS"/>
      <sheetName val="RESUMEN ECO"/>
      <sheetName val="VENTAS NALES"/>
      <sheetName val="EXPORTACIONES"/>
      <sheetName val="CRUDO"/>
      <sheetName val="CARGAS"/>
      <sheetName val="MARGEN VOL."/>
      <sheetName val="MARGEN B Y OP."/>
      <sheetName val="CABOT. B-V"/>
      <sheetName val="RESUMEN"/>
      <sheetName val="Tablas"/>
      <sheetName val="PACC Contratacion"/>
      <sheetName val="Info"/>
      <sheetName val="Data Tables"/>
      <sheetName val="DATOS"/>
      <sheetName val="2121"/>
      <sheetName val="Tabla"/>
      <sheetName val="Parámetros"/>
      <sheetName val="DATABASE"/>
      <sheetName val="123 MACROS"/>
      <sheetName val="ORIENT__PRODUCCION"/>
      <sheetName val="DEMANDA_OCC_"/>
      <sheetName val="RESUMEN_ECO"/>
      <sheetName val="VENTAS_NALES"/>
      <sheetName val="MARGEN_VOL_"/>
      <sheetName val="MARGEN_B_Y_OP_"/>
      <sheetName val="CABOT__B-V"/>
      <sheetName val="PLANFIN"/>
      <sheetName val="FORMAT-C7B"/>
      <sheetName val="Data_Tables"/>
      <sheetName val="PACC_Contratacion"/>
      <sheetName val="Anterior"/>
      <sheetName val="Form5 _Pág_ 1"/>
      <sheetName val="Form5 _Pág_ 2"/>
      <sheetName val="123_MACROS"/>
      <sheetName val="ORIENT__PRODUCCION1"/>
      <sheetName val="DEMANDA_OCC_1"/>
      <sheetName val="RESUMEN_ECO1"/>
      <sheetName val="VENTAS_NALES1"/>
      <sheetName val="MARGEN_VOL_1"/>
      <sheetName val="MARGEN_B_Y_OP_1"/>
      <sheetName val="CABOT__B-V1"/>
      <sheetName val="PACC_Contratacion1"/>
      <sheetName val="Data_Tables1"/>
      <sheetName val="123_MACROS1"/>
      <sheetName val="COSTOS_DE_TRANSPORTE2"/>
      <sheetName val="OPCIONES_DE_SIMULACION2"/>
      <sheetName val="COMPRA_MATERIA_PRIMA2"/>
      <sheetName val="Hoja1"/>
      <sheetName val="FORMATO MDO-Grupo III"/>
      <sheetName val="TOTAL"/>
      <sheetName val="COSTOS DE TRANSPORTE"/>
      <sheetName val="BOUNDS &amp; ROWS"/>
      <sheetName val="COMPRA MATERIA PRIMA"/>
      <sheetName val="Company"/>
      <sheetName val="CIC-NOV"/>
      <sheetName val="CONFIS"/>
      <sheetName val="TOVFEB."/>
      <sheetName val="GCB2000"/>
      <sheetName val="VEI"/>
      <sheetName val="GPV1"/>
      <sheetName val="Checks"/>
      <sheetName val="Datos de cuadrícula"/>
      <sheetName val="PROYECTOS"/>
      <sheetName val="Consolidado"/>
      <sheetName val="ORIENT__PRODUCCION2"/>
      <sheetName val="DEMANDA_OCC_2"/>
      <sheetName val="RESUMEN_ECO2"/>
      <sheetName val="VENTAS_NALES2"/>
      <sheetName val="MARGEN_VOL_2"/>
      <sheetName val="MARGEN_B_Y_OP_2"/>
      <sheetName val="CABOT__B-V2"/>
      <sheetName val="Data_Tables2"/>
      <sheetName val="PACC_Contratacion2"/>
      <sheetName val="123_MACROS2"/>
      <sheetName val="FORMATO_MDO-Grupo_III"/>
      <sheetName val="Form5__Pág__1"/>
      <sheetName val="Form5__Pág__2"/>
      <sheetName val="ORIENT__PRODUCCION3"/>
      <sheetName val="DEMANDA_OCC_3"/>
      <sheetName val="RESUMEN_ECO3"/>
      <sheetName val="VENTAS_NALES3"/>
      <sheetName val="MARGEN_VOL_3"/>
      <sheetName val="MARGEN_B_Y_OP_3"/>
      <sheetName val="CABOT__B-V3"/>
      <sheetName val="Data_Tables3"/>
      <sheetName val="PACC_Contratacion3"/>
      <sheetName val="123_MACROS3"/>
      <sheetName val="FORMATO_MDO-Grupo_III1"/>
      <sheetName val="Form5__Pág__11"/>
      <sheetName val="Form5__Pág__21"/>
      <sheetName val="ORIENT__PRODUCCION4"/>
      <sheetName val="DEMANDA_OCC_4"/>
      <sheetName val="RESUMEN_ECO4"/>
      <sheetName val="VENTAS_NALES4"/>
      <sheetName val="MARGEN_VOL_4"/>
      <sheetName val="MARGEN_B_Y_OP_4"/>
      <sheetName val="CABOT__B-V4"/>
      <sheetName val="Data_Tables4"/>
      <sheetName val="PACC_Contratacion4"/>
      <sheetName val="123_MACROS4"/>
      <sheetName val="FORMATO_MDO-Grupo_III2"/>
      <sheetName val="Form5__Pág__12"/>
      <sheetName val="Form5__Pág__22"/>
      <sheetName val="BASICOS"/>
      <sheetName val="Base_P10"/>
      <sheetName val="Base_P50"/>
      <sheetName val="Base_P90"/>
      <sheetName val="Prod_Inv_P10"/>
      <sheetName val="Prod_Inv_P50"/>
      <sheetName val="Prod_Inv_P90"/>
      <sheetName val="Todos"/>
      <sheetName val="\\Esistiva\c\STEECO\BERNARDO\31"/>
      <sheetName val="PLANFIN.xls"/>
      <sheetName val="Pta a tier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Resumen Drenaje y Subdrenaje"/>
      <sheetName val="DRENAJE TRANSVERSAL"/>
      <sheetName val="Mem Calculo D y SD"/>
      <sheetName val="Mem Calculo ODT"/>
      <sheetName val="demoliciones"/>
      <sheetName val="demoliciones (2)"/>
    </sheetNames>
    <sheetDataSet>
      <sheetData sheetId="0"/>
      <sheetData sheetId="1"/>
      <sheetData sheetId="2"/>
      <sheetData sheetId="3"/>
      <sheetData sheetId="4"/>
      <sheetData sheetId="5"/>
      <sheetData sheetId="6"/>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1"/>
      <sheetName val="POA-2"/>
      <sheetName val="POA-3"/>
      <sheetName val="POA-4"/>
      <sheetName val="POA-5"/>
      <sheetName val="Ejec-1"/>
      <sheetName val="Ejec-2"/>
      <sheetName val="Ejec-3"/>
      <sheetName val="Ejec-4"/>
      <sheetName val="Ejec-5"/>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_rps"/>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INSTRUCCIONES"/>
      <sheetName val="Datos básicos"/>
      <sheetName val="POA-1"/>
      <sheetName val="POA-2"/>
      <sheetName val="POA-3"/>
      <sheetName val="POA-4"/>
      <sheetName val="POA-5"/>
      <sheetName val="Ejec-1"/>
      <sheetName val="Ejec-2"/>
      <sheetName val="Ejec-3"/>
      <sheetName val="Ejec-4"/>
      <sheetName val="Ejec-5"/>
      <sheetName val="Cadena-Val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ntos"/>
      <sheetName val="RESUMEN"/>
      <sheetName val="Reservas de Petróleo"/>
      <sheetName val="Resultados"/>
      <sheetName val="Tabla"/>
      <sheetName val="Reservas_de_Petróleo"/>
      <sheetName val="Reservas_de_Petróleo1"/>
      <sheetName val="DATOS"/>
      <sheetName val="Densidades"/>
      <sheetName val="Reservas_de_Petróleo2"/>
      <sheetName val="ASO"/>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dice"/>
      <sheetName val="PR-01"/>
      <sheetName val="PR-02"/>
      <sheetName val="PR-03"/>
      <sheetName val="PR-04"/>
      <sheetName val="Control"/>
      <sheetName val="Indicadores de Ciencia"/>
      <sheetName val="Indicadores de Empleo"/>
      <sheetName val="Indicadores de Eficiencia"/>
      <sheetName val="Unidades"/>
      <sheetName val="Indicadores de Producto"/>
      <sheetName val="Indicadores de Impacto"/>
      <sheetName val="Indicadores Gestión"/>
      <sheetName val="Listado"/>
      <sheetName val="Entidades Financiadoras"/>
      <sheetName val="tipos_entidad"/>
      <sheetName val="tipo_recurso"/>
      <sheetName val="Hoja1"/>
      <sheetName val="PE-Indice"/>
      <sheetName val="PE-01"/>
      <sheetName val="PE-02"/>
      <sheetName val="PE-03"/>
      <sheetName val="PE-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BOX"/>
      <sheetName val="CANTIDADES BOX"/>
      <sheetName val="Presupuesto cra 6ta"/>
      <sheetName val="APU´S BOX COULVER"/>
      <sheetName val="APU´S GOB."/>
      <sheetName val="RESUMEN"/>
      <sheetName val="CANTIDADES VIA"/>
      <sheetName val="Hoja1"/>
    </sheetNames>
    <sheetDataSet>
      <sheetData sheetId="0" refreshError="1"/>
      <sheetData sheetId="1"/>
      <sheetData sheetId="2" refreshError="1"/>
      <sheetData sheetId="3" refreshError="1"/>
      <sheetData sheetId="4" refreshError="1"/>
      <sheetData sheetId="5" refreshError="1"/>
      <sheetData sheetId="6"/>
      <sheetData sheetId="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sheetName val="CALCULO (2)"/>
      <sheetName val="SAS2017"/>
      <sheetName val="Hoja3"/>
      <sheetName val="SAS 2"/>
      <sheetName val="Procesos"/>
      <sheetName val="ENTIDADES"/>
      <sheetName val="EMPRESAS"/>
      <sheetName val="A. Pereira"/>
      <sheetName val="MinCultura"/>
      <sheetName val="G. Boyacá"/>
      <sheetName val="G. Cauca"/>
      <sheetName val="G. Meta"/>
      <sheetName val="GobValle"/>
      <sheetName val="INVIAS 12.4"/>
      <sheetName val="INVIAS 50"/>
      <sheetName val="INVIAS RS120"/>
      <sheetName val="INVIAS SanCarlos"/>
      <sheetName val="INVIAS SanGil"/>
      <sheetName val="Aeronautica"/>
      <sheetName val="AlcCali"/>
      <sheetName val="G. Antioquia"/>
      <sheetName val="Circunvalar Barra"/>
      <sheetName val="G. Atlantico"/>
      <sheetName val="Manizales"/>
      <sheetName val="IMER"/>
      <sheetName val="GobHuila"/>
      <sheetName val="ESAP Sainc"/>
      <sheetName val="Fondo Adap"/>
      <sheetName val="GobSantander"/>
      <sheetName val="CVC Murcia (UT)"/>
      <sheetName val="Hoja1"/>
      <sheetName val="SCHRADER"/>
      <sheetName val="AlcBell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
      <sheetName val="cuadri"/>
      <sheetName val="subpro"/>
      <sheetName val="UNITARIOS"/>
      <sheetName val="TOTAL"/>
      <sheetName val="CRONOGRAMA"/>
      <sheetName val="Hoja1"/>
      <sheetName val="Hoja2"/>
      <sheetName val="Hoj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o.Gen"/>
      <sheetName val="APU"/>
      <sheetName val="APU Bas"/>
      <sheetName val="MAT"/>
      <sheetName val="Equipo"/>
      <sheetName val="MO"/>
      <sheetName val="Trans"/>
      <sheetName val="Ppto Granja Santa Fe"/>
    </sheetNames>
    <sheetDataSet>
      <sheetData sheetId="0" refreshError="1"/>
      <sheetData sheetId="1" refreshError="1"/>
      <sheetData sheetId="2" refreshError="1"/>
      <sheetData sheetId="3" refreshError="1"/>
      <sheetData sheetId="4"/>
      <sheetData sheetId="5" refreshError="1"/>
      <sheetData sheetId="6"/>
      <sheetData sheetId="7"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EnableMacros"/>
      <sheetName val="02T1"/>
      <sheetName val="02T2"/>
      <sheetName val="02T4"/>
      <sheetName val="02T5"/>
      <sheetName val="02T6"/>
      <sheetName val="02T7"/>
      <sheetName val="02T8"/>
      <sheetName val="02T9"/>
      <sheetName val="02T10A"/>
      <sheetName val="02T10B"/>
      <sheetName val="02T11"/>
      <sheetName val="02T14"/>
      <sheetName val="02T15"/>
      <sheetName val="02T16"/>
      <sheetName val="02T17"/>
      <sheetName val="02T18"/>
      <sheetName val="DataChecks"/>
      <sheetName val="Company"/>
      <sheetName val="CurrencyRates"/>
      <sheetName val="NSA Avg_TA_Data"/>
      <sheetName val="EUR Avg_TA_Data"/>
      <sheetName val="PAC Avg_TA_Data"/>
      <sheetName val="DCRanges"/>
      <sheetName val="Data Tables"/>
      <sheetName val="Conv"/>
      <sheetName val="UnitRanges"/>
      <sheetName val="U Units"/>
      <sheetName val="MNums"/>
      <sheetName val="00T1"/>
      <sheetName val="00T2"/>
      <sheetName val="00T4"/>
      <sheetName val="00T5"/>
      <sheetName val="00T6"/>
      <sheetName val="00T7"/>
      <sheetName val="00T8"/>
      <sheetName val="00T9"/>
      <sheetName val="00T10A"/>
      <sheetName val="00T10B"/>
      <sheetName val="00T11"/>
      <sheetName val="00T14"/>
      <sheetName val="00T15"/>
      <sheetName val="00T16"/>
      <sheetName val="00T17"/>
      <sheetName val="00T18"/>
      <sheetName val="LubeAffiliates"/>
      <sheetName val="SAF02"/>
      <sheetName val="Puntos"/>
      <sheetName val="Summary"/>
      <sheetName val="TABLA EQUIPOS"/>
      <sheetName val="TABLA MATERIALES"/>
      <sheetName val="TABLA SALARIOS"/>
      <sheetName val="NSA_Avg_TA_Data"/>
      <sheetName val="EUR_Avg_TA_Data"/>
      <sheetName val="PAC_Avg_TA_Data"/>
      <sheetName val="Data_Tables"/>
      <sheetName val="U_Units"/>
      <sheetName val="Cronograma"/>
      <sheetName val="TABLA_EQUIPOS"/>
      <sheetName val="TABLA_MATERIALES"/>
      <sheetName val="TABLA_SALARIOS"/>
      <sheetName val="CONTRATO"/>
      <sheetName val="LIQUIDA-NOMINA"/>
      <sheetName val="EMPRESA"/>
      <sheetName val="NOMINA_1"/>
      <sheetName val="NSA_Avg_TA_Data1"/>
      <sheetName val="EUR_Avg_TA_Data1"/>
      <sheetName val="PAC_Avg_TA_Data1"/>
      <sheetName val="Data_Tables1"/>
      <sheetName val="U_Units1"/>
      <sheetName val="TABLA_EQUIPOS1"/>
      <sheetName val="TABLA_MATERIALES1"/>
      <sheetName val="TABLA_SALARIOS1"/>
      <sheetName val="TABLAS"/>
      <sheetName val="CIC-NOV"/>
      <sheetName val="NSA_Avg_TA_Data2"/>
      <sheetName val="EUR_Avg_TA_Data2"/>
      <sheetName val="PAC_Avg_TA_Data2"/>
      <sheetName val="Data_Tables2"/>
      <sheetName val="U_Units2"/>
      <sheetName val="TABLA_EQUIPOS2"/>
      <sheetName val="TABLA_MATERIALES2"/>
      <sheetName val="TABLA_SALARIOS2"/>
      <sheetName val="NSA_Avg_TA_Data3"/>
      <sheetName val="EUR_Avg_TA_Data3"/>
      <sheetName val="PAC_Avg_TA_Data3"/>
      <sheetName val="Data_Tables3"/>
      <sheetName val="U_Units3"/>
      <sheetName val="TABLA_EQUIPOS3"/>
      <sheetName val="TABLA_MATERIALES3"/>
      <sheetName val="TABLA_SALARIOS3"/>
      <sheetName val="NSA_Avg_TA_Data4"/>
      <sheetName val="EUR_Avg_TA_Data4"/>
      <sheetName val="PAC_Avg_TA_Data4"/>
      <sheetName val="Data_Tables4"/>
      <sheetName val="U_Units4"/>
      <sheetName val="TABLA_EQUIPOS4"/>
      <sheetName val="TABLA_MATERIALES4"/>
      <sheetName val="TABLA_SALARIOS4"/>
      <sheetName val="Capital Acum"/>
      <sheetName val="Assume"/>
      <sheetName val="NOPAT Acum"/>
      <sheetName val="ENEREO"/>
      <sheetName val="FEBRE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refreshError="1"/>
      <sheetData sheetId="67" refreshError="1"/>
      <sheetData sheetId="68" refreshError="1"/>
      <sheetData sheetId="69" refreshError="1"/>
      <sheetData sheetId="70"/>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28"/>
      <sheetName val="Guias_Sectoriales"/>
      <sheetName val="procesos"/>
    </sheetNames>
    <sheetDataSet>
      <sheetData sheetId="0" refreshError="1"/>
      <sheetData sheetId="1" refreshError="1"/>
      <sheetData sheetId="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 60"/>
      <sheetName val="ACERO 37"/>
      <sheetName val="M y E "/>
    </sheetNames>
    <sheetDataSet>
      <sheetData sheetId="0" refreshError="1"/>
      <sheetData sheetId="1" refreshError="1"/>
      <sheetData sheetId="2"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CADM699"/>
      <sheetName val="ADM0699"/>
      <sheetName val="GRCADM1299"/>
      <sheetName val="ADM1299"/>
      <sheetName val="PyG CONTREALUS$98"/>
      <sheetName val="PyG ADMTREALUS$99 "/>
      <sheetName val="GTOSPPTO99"/>
      <sheetName val="GRCH0699 (2)"/>
      <sheetName val="PyG PRESUPTOus$99"/>
      <sheetName val="PyG US$CARGADM"/>
      <sheetName val="PyG ADMTREAL$"/>
      <sheetName val="PXQMES 99"/>
      <sheetName val="PXQMES 99 INTERNEG"/>
      <sheetName val="EXPIMP99"/>
      <sheetName val="Precios de Trans Productos GRC"/>
      <sheetName val="INTERJUN-DIC"/>
      <sheetName val="Precios de Crudos"/>
      <sheetName val="Data Tables"/>
      <sheetName val="Company"/>
      <sheetName val="PyG_CONTREALUS$98"/>
      <sheetName val="PyG_ADMTREALUS$99_"/>
      <sheetName val="GRCH0699_(2)"/>
      <sheetName val="PyG_PRESUPTOus$99"/>
      <sheetName val="PyG_US$CARGADM"/>
      <sheetName val="PyG_ADMTREAL$"/>
      <sheetName val="PXQMES_99"/>
      <sheetName val="PXQMES_99_INTERNEG"/>
      <sheetName val="Precios_de_Trans_Productos_GRC"/>
      <sheetName val="Precios_de_Crudos"/>
      <sheetName val="Priorizacion VPR"/>
      <sheetName val="Data_Tables"/>
      <sheetName val="CONTRATO"/>
      <sheetName val="PyG_CONTREALUS$981"/>
      <sheetName val="PyG_ADMTREALUS$99_1"/>
      <sheetName val="GRCH0699_(2)1"/>
      <sheetName val="PyG_PRESUPTOus$991"/>
      <sheetName val="PyG_US$CARGADM1"/>
      <sheetName val="PyG_ADMTREAL$1"/>
      <sheetName val="PXQMES_991"/>
      <sheetName val="PXQMES_99_INTERNEG1"/>
      <sheetName val="Precios_de_Trans_Productos_GRC1"/>
      <sheetName val="Precios_de_Crudos1"/>
      <sheetName val="Data_Tables1"/>
      <sheetName val="GRCAD699"/>
      <sheetName val="Roles y Responsabilidades"/>
      <sheetName val="Sources"/>
      <sheetName val="RESUMEN"/>
      <sheetName val="PyG_CONTREALUS$982"/>
      <sheetName val="PyG_ADMTREALUS$99_2"/>
      <sheetName val="GRCH0699_(2)2"/>
      <sheetName val="PyG_PRESUPTOus$992"/>
      <sheetName val="PyG_US$CARGADM2"/>
      <sheetName val="PyG_ADMTREAL$2"/>
      <sheetName val="PXQMES_992"/>
      <sheetName val="PXQMES_99_INTERNEG2"/>
      <sheetName val="Precios_de_Trans_Productos_GRC2"/>
      <sheetName val="Precios_de_Crudos2"/>
      <sheetName val="Data_Tables2"/>
      <sheetName val="Roles_y_Responsabilidades"/>
      <sheetName val="Priorizacion_VPR"/>
      <sheetName val="INFORMACION_"/>
      <sheetName val="PyG_CONTREALUS$983"/>
      <sheetName val="PyG_ADMTREALUS$99_3"/>
      <sheetName val="GRCH0699_(2)3"/>
      <sheetName val="PyG_PRESUPTOus$993"/>
      <sheetName val="PyG_US$CARGADM3"/>
      <sheetName val="PyG_ADMTREAL$3"/>
      <sheetName val="PXQMES_993"/>
      <sheetName val="PXQMES_99_INTERNEG3"/>
      <sheetName val="Precios_de_Trans_Productos_GRC3"/>
      <sheetName val="Precios_de_Crudos3"/>
      <sheetName val="Data_Tables3"/>
      <sheetName val="Roles_y_Responsabilidades1"/>
      <sheetName val="Priorizacion_VPR1"/>
      <sheetName val="PyG_CONTREALUS$984"/>
      <sheetName val="PyG_ADMTREALUS$99_4"/>
      <sheetName val="GRCH0699_(2)4"/>
      <sheetName val="PyG_PRESUPTOus$994"/>
      <sheetName val="PyG_US$CARGADM4"/>
      <sheetName val="PyG_ADMTREAL$4"/>
      <sheetName val="PXQMES_994"/>
      <sheetName val="PXQMES_99_INTERNEG4"/>
      <sheetName val="Precios_de_Trans_Productos_GRC4"/>
      <sheetName val="Precios_de_Crudos4"/>
      <sheetName val="Data_Tables4"/>
      <sheetName val="Roles_y_Responsabilidades2"/>
      <sheetName val="Priorizacion_VPR2"/>
      <sheetName val="OPERATIVOS"/>
      <sheetName val="Riesgo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IR_OBJETO_FUENTE"/>
      <sheetName val="INTRODUCIR_CCPD"/>
      <sheetName val="MYLIST"/>
      <sheetName val="INTRODUCIR_OBJETO"/>
      <sheetName val="Hoja2"/>
      <sheetName val="Listados"/>
      <sheetName val="Listado"/>
    </sheetNames>
    <sheetDataSet>
      <sheetData sheetId="0"/>
      <sheetData sheetId="1"/>
      <sheetData sheetId="2" refreshError="1"/>
      <sheetData sheetId="3"/>
      <sheetData sheetId="4" refreshError="1"/>
      <sheetData sheetId="5" refreshError="1"/>
      <sheetData sheetId="6"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 M.O. 2.004"/>
      <sheetName val="INSUMOS"/>
      <sheetName val="UNITARIOS"/>
      <sheetName val="CANTIDADES"/>
      <sheetName val="PRE I ETAPA"/>
      <sheetName val="PRE II ETAPA "/>
      <sheetName val="PRE TOTAL"/>
      <sheetName val="PRE C.O.P.8"/>
      <sheetName val="PRE FINAL C.O.P.8"/>
      <sheetName val="ACTA FINAL"/>
      <sheetName val="Hoja1"/>
      <sheetName val="Hoja2"/>
      <sheetName val="Hoja3"/>
      <sheetName val="Formular"/>
      <sheetName val="Recurs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MInformes M"/>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G"/>
      <sheetName val="Resumen Pres. Obra"/>
      <sheetName val="Pres. Obra"/>
      <sheetName val="APU Bas"/>
      <sheetName val="APU Gen"/>
      <sheetName val="Precios E"/>
      <sheetName val="Resumen C"/>
      <sheetName val="Excavaciones"/>
      <sheetName val="Columnas"/>
      <sheetName val="Placas"/>
      <sheetName val="Mamposteria"/>
      <sheetName val="Muebles M"/>
      <sheetName val="Piscina"/>
      <sheetName val="Puertas"/>
      <sheetName val="Ventanas"/>
      <sheetName val="C. Madera"/>
      <sheetName val="Pisos"/>
      <sheetName val="Cubiertas"/>
      <sheetName val="Dinteles"/>
      <sheetName val="Espacios"/>
      <sheetName val="Areas Ext"/>
      <sheetName val="Areas Int"/>
      <sheetName val="P. Sociales"/>
      <sheetName val="Jornales Hr."/>
      <sheetName val="Cuadril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ateriales"/>
      <sheetName val="Equipo"/>
      <sheetName val="otros"/>
      <sheetName val="INICIO"/>
      <sheetName val="CENTRAL -MESETAS - TACUYA"/>
      <sheetName val="850.2P "/>
      <sheetName val="200P ROCERIA"/>
      <sheetName val="211"/>
      <sheetName val="850.2P"/>
      <sheetName val="850.4.5P"/>
      <sheetName val="201.2 reforzado"/>
      <sheetName val="900.3"/>
      <sheetName val="600.1"/>
      <sheetName val="310"/>
      <sheetName val="311"/>
      <sheetName val="630.3"/>
      <sheetName val="630.3 (2)"/>
      <sheetName val="630.4"/>
      <sheetName val="630.4 (2)"/>
      <sheetName val="630.5"/>
      <sheetName val="630.6"/>
      <sheetName val="630.7"/>
      <sheetName val="661 TIPO 1"/>
      <sheetName val="630P MORTERO 1;3"/>
      <sheetName val="681"/>
      <sheetName val="454 "/>
      <sheetName val="222 "/>
      <sheetName val="LOCALIZACION ESTRUCTURAS"/>
      <sheetName val="LOCALIZACION CARRETERAS"/>
      <sheetName val="200.1"/>
      <sheetName val="200.2"/>
      <sheetName val="201.1"/>
      <sheetName val="201.2"/>
      <sheetName val="201.2 ciclopeo"/>
      <sheetName val="201.3"/>
      <sheetName val="201.3P"/>
      <sheetName val="201.4"/>
      <sheetName val="201.8P"/>
      <sheetName val="201.9"/>
      <sheetName val="201.10"/>
      <sheetName val="201.11"/>
      <sheetName val="201.12"/>
      <sheetName val="201.13"/>
      <sheetName val="201.14"/>
      <sheetName val="210.1P"/>
      <sheetName val="210.2"/>
      <sheetName val="210.2 OTRA"/>
      <sheetName val="210.3"/>
      <sheetName val="220"/>
      <sheetName val="221.1"/>
      <sheetName val="221.2"/>
      <sheetName val="225P"/>
      <sheetName val="230.1"/>
      <sheetName val="230.2"/>
      <sheetName val="311P1"/>
      <sheetName val="311P2"/>
      <sheetName val="311P3"/>
      <sheetName val="320.1"/>
      <sheetName val="320.2"/>
      <sheetName val="320.3"/>
      <sheetName val="320.4"/>
      <sheetName val="330.1"/>
      <sheetName val="330.2"/>
      <sheetName val="340.1-02"/>
      <sheetName val="340.2"/>
      <sheetName val="340.3"/>
      <sheetName val="341.1"/>
      <sheetName val="341.2"/>
      <sheetName val="342P"/>
      <sheetName val="410.1"/>
      <sheetName val="410.2"/>
      <sheetName val="411.1"/>
      <sheetName val="411.2"/>
      <sheetName val="411.3"/>
      <sheetName val="413"/>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1PREP VIA"/>
      <sheetName val="440.2PREP VIA "/>
      <sheetName val="440.3PREP VIA  "/>
      <sheetName val="440.4"/>
      <sheetName val="441.1"/>
      <sheetName val="441.1P COMPRADA"/>
      <sheetName val="441.2"/>
      <sheetName val="441.2P COMPRADA"/>
      <sheetName val="441.3"/>
      <sheetName val="441.3P COMPRADA"/>
      <sheetName val="441.4"/>
      <sheetName val="450.1"/>
      <sheetName val="450.1P COMPRADA"/>
      <sheetName val="450.2"/>
      <sheetName val="450.2P COMPRADA"/>
      <sheetName val="450.3"/>
      <sheetName val="450.3P COMPRADA"/>
      <sheetName val="450.4"/>
      <sheetName val="450.4P COMPRADA"/>
      <sheetName val="450.5"/>
      <sheetName val="451.1"/>
      <sheetName val="451.1 COMPRADA"/>
      <sheetName val="451.2"/>
      <sheetName val="451.2 COMPRADA"/>
      <sheetName val="451.3"/>
      <sheetName val="451.3 COMPRADA"/>
      <sheetName val="452.1"/>
      <sheetName val="452.1P COMPRADA"/>
      <sheetName val="452.2"/>
      <sheetName val="452.2P COMPRADA"/>
      <sheetName val="452.3"/>
      <sheetName val="452.3P COMPRADA"/>
      <sheetName val="452.4"/>
      <sheetName val="452.4 COMPRADA"/>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1P BOLSACRETO"/>
      <sheetName val="632"/>
      <sheetName val="632P"/>
      <sheetName val="640.1"/>
      <sheetName val="640.2"/>
      <sheetName val="640.3"/>
      <sheetName val="641"/>
      <sheetName val="641P ANCLAJES"/>
      <sheetName val="642.1"/>
      <sheetName val="642.2"/>
      <sheetName val="642P1 JUNTAS"/>
      <sheetName val="642P2 JUNTAS"/>
      <sheetName val="642P3 JUNTAS"/>
      <sheetName val="650.1"/>
      <sheetName val="650.2"/>
      <sheetName val="650.3"/>
      <sheetName val="650.3 OTRO"/>
      <sheetName val="650.4"/>
      <sheetName val="660.1"/>
      <sheetName val="660.2"/>
      <sheetName val="660.3"/>
      <sheetName val="661 TIPO 2"/>
      <sheetName val="661 OTRO"/>
      <sheetName val="662.1"/>
      <sheetName val="662.2"/>
      <sheetName val="670.1P"/>
      <sheetName val="670.2"/>
      <sheetName val="671"/>
      <sheetName val="672"/>
      <sheetName val="673.1"/>
      <sheetName val="673.2"/>
      <sheetName val="673.3"/>
      <sheetName val="674"/>
      <sheetName val="675.1"/>
      <sheetName val="675.2"/>
      <sheetName val="675.3"/>
      <sheetName val="676"/>
      <sheetName val="680.1P"/>
      <sheetName val="680.2"/>
      <sheetName val="680.3"/>
      <sheetName val="680P"/>
      <sheetName val="682"/>
      <sheetName val="683P"/>
      <sheetName val="700.1"/>
      <sheetName val="700.2"/>
      <sheetName val="700P BANDAS SONORAS "/>
      <sheetName val="701"/>
      <sheetName val="710.1"/>
      <sheetName val="710.2"/>
      <sheetName val="710.3"/>
      <sheetName val="710.4"/>
      <sheetName val="710.5"/>
      <sheetName val="720"/>
      <sheetName val="730.1"/>
      <sheetName val="730.2"/>
      <sheetName val="740"/>
      <sheetName val="800.1"/>
      <sheetName val="800.2"/>
      <sheetName val="800.3"/>
      <sheetName val="800.4"/>
      <sheetName val="800P"/>
      <sheetName val="810.1"/>
      <sheetName val="810.1P"/>
      <sheetName val="810.2"/>
      <sheetName val="815P"/>
      <sheetName val="900.1"/>
      <sheetName val="900.2"/>
      <sheetName val="Hoja1"/>
      <sheetName val="Hoja2"/>
      <sheetName val="Hoja3"/>
      <sheetName val="INSUMOS"/>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refreshError="1"/>
      <sheetData sheetId="244" refreshError="1"/>
      <sheetData sheetId="245" refreshError="1"/>
      <sheetData sheetId="24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ILLAS"/>
      <sheetName val="MATERIALES"/>
      <sheetName val="EQUIPO"/>
      <sheetName val="BASICOS"/>
      <sheetName val="A.P.U."/>
      <sheetName val="PresObra"/>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es Renovación"/>
      <sheetName val="BASE"/>
    </sheetNames>
    <sheetDataSet>
      <sheetData sheetId="0"/>
      <sheetData sheetId="1"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INSUMOS"/>
      <sheetName val="Análisis de precios"/>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es Renovación"/>
    </sheetNames>
    <sheetDataSet>
      <sheetData sheetId="0"/>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_S"/>
      <sheetName val="admi"/>
      <sheetName val="jornaLES"/>
      <sheetName val="EQUIPO"/>
      <sheetName val="insumos"/>
      <sheetName val="concretos"/>
      <sheetName val="MAMPOST"/>
      <sheetName val="unitario"/>
      <sheetName val="PREP"/>
      <sheetName val="resum"/>
      <sheetName val="crono"/>
      <sheetName val="flujo"/>
      <sheetName val="gr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Gen"/>
      <sheetName val="Pres PMT"/>
      <sheetName val="A.I.U."/>
      <sheetName val="Pres Sup"/>
      <sheetName val="Pres Carac vial"/>
      <sheetName val="Pres Interv"/>
      <sheetName val="Desglose Ensayos"/>
      <sheetName val="Factor Mult"/>
      <sheetName val="Cronograma"/>
      <sheetName val="Prestaciones"/>
      <sheetName val="A.P.U. Básicos"/>
      <sheetName val="A.P.U. PMT"/>
      <sheetName val="A.P.U. Preliminares"/>
      <sheetName val="A.P.U. Movimiento de Tierras"/>
      <sheetName val="A.P.U. hidráulicas"/>
      <sheetName val="A.P.U. Rellenos"/>
      <sheetName val="A.P.U. Pavimento"/>
      <sheetName val="A.P.U. Urbanismo"/>
      <sheetName val="A.P.U. Señalizaciones"/>
      <sheetName val="Mat"/>
      <sheetName val="Equ"/>
      <sheetName val="M.O."/>
      <sheetName val="Trans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C-NOV"/>
      <sheetName val="INTERJUN-DIC"/>
      <sheetName val="Settings"/>
      <sheetName val="CIC"/>
      <sheetName val="calculation"/>
      <sheetName val="Resumen"/>
      <sheetName val="MEMORIAS DE CALCULO"/>
      <sheetName val="Tarifas Equipos"/>
      <sheetName val="Precios Materiales"/>
      <sheetName val="Tarifas Salarios"/>
      <sheetName val="Tarifas Items"/>
      <sheetName val="Tarifas_Equipos"/>
      <sheetName val="Precios_Materiales"/>
      <sheetName val="Tarifas_Salarios"/>
      <sheetName val="Tarifas_Items"/>
      <sheetName val="MEMORIAS_DE_CALCULO"/>
      <sheetName val="Tarifas_Equipos1"/>
      <sheetName val="Precios_Materiales1"/>
      <sheetName val="Tarifas_Salarios1"/>
      <sheetName val="Tarifas_Items1"/>
      <sheetName val="MEMORIAS_DE_CALCULO1"/>
      <sheetName val="Tarifas_Equipos2"/>
      <sheetName val="Precios_Materiales2"/>
      <sheetName val="Tarifas_Salarios2"/>
      <sheetName val="Tarifas_Items2"/>
      <sheetName val="MEMORIAS_DE_CALCULO2"/>
      <sheetName val="Info"/>
      <sheetName val="Data Tables"/>
      <sheetName val="DATOS PARA GRAFICAS"/>
      <sheetName val="Grafic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
      <sheetName val="TAR.E"/>
      <sheetName val="MAT"/>
      <sheetName val="FPS"/>
      <sheetName val="CUAD."/>
      <sheetName val="C Y M"/>
      <sheetName val="Ppta"/>
      <sheetName val="PROG"/>
      <sheetName val="AIU"/>
      <sheetName val="JORN"/>
      <sheetName val="RESUM"/>
      <sheetName val="CON.EJEC"/>
      <sheetName val="CU15A"/>
      <sheetName val="Cap. Residual"/>
      <sheetName val="OPAVA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CUADRO CONTROL"/>
      <sheetName val="ABL-519"/>
      <sheetName val="AEA-264"/>
      <sheetName val="AEA-944"/>
      <sheetName val="BEP-243"/>
      <sheetName val="BUD-209"/>
      <sheetName val="DUB-823"/>
      <sheetName val="DYT-026"/>
      <sheetName val="GPI 526"/>
      <sheetName val="HFB024"/>
      <sheetName val="HSJ-700"/>
      <sheetName val="ITA878"/>
      <sheetName val="JKC-583"/>
      <sheetName val="OAF853"/>
      <sheetName val="OXB-806"/>
      <sheetName val="PAJ825"/>
      <sheetName val="QFW-296"/>
      <sheetName val="QNA583"/>
      <sheetName val="SBG-021"/>
      <sheetName val="SDA-283"/>
      <sheetName val="SKG-419"/>
      <sheetName val="SUK-095"/>
      <sheetName val="SKJ452"/>
      <sheetName val="SNG_855"/>
      <sheetName val="SRC-847"/>
      <sheetName val="XKF-034"/>
      <sheetName val="XXJ617"/>
      <sheetName val="AEA- 264"/>
      <sheetName val="AEF-009"/>
      <sheetName val="SKG -419"/>
      <sheetName val="SVF-065"/>
      <sheetName val="TNE-078"/>
      <sheetName val="KFB-210"/>
      <sheetName val="GQK-096"/>
      <sheetName val="JVG-611"/>
      <sheetName val="ONG-534"/>
      <sheetName val="SUB-611"/>
      <sheetName val="XAB-669"/>
      <sheetName val="UPP-046"/>
      <sheetName val="UPP-044"/>
      <sheetName val="VEA 363"/>
      <sheetName val="VEA 374"/>
      <sheetName val="PALET DEL 21 FEB AL 5 MARZ"/>
      <sheetName val="Alcantarillas"/>
      <sheetName val="formulario"/>
      <sheetName val="equipos"/>
      <sheetName val="MATERIALES"/>
      <sheetName val="ACARREO"/>
      <sheetName val="CUADBASI"/>
      <sheetName val="CONT_ADI"/>
      <sheetName val="Equipo"/>
      <sheetName val="otros"/>
      <sheetName val="FORMULA"/>
      <sheetName val="INV"/>
      <sheetName val="AASHTO"/>
      <sheetName val="presupuesto"/>
      <sheetName val="CUADRO_CONTROL1"/>
      <sheetName val="GPI_5261"/>
      <sheetName val="AEA-_2641"/>
      <sheetName val="SKG_-4191"/>
      <sheetName val="VEA_3631"/>
      <sheetName val="VEA_3741"/>
      <sheetName val="PALET_DEL_21_FEB_AL_5_MARZ1"/>
      <sheetName val="CUADRO_CONTROL"/>
      <sheetName val="GPI_526"/>
      <sheetName val="AEA-_264"/>
      <sheetName val="SKG_-419"/>
      <sheetName val="VEA_363"/>
      <sheetName val="VEA_374"/>
      <sheetName val="PALET_DEL_21_FEB_AL_5_MARZ"/>
      <sheetName val="CUADRO_CONTROL2"/>
      <sheetName val="GPI_5262"/>
      <sheetName val="AEA-_2642"/>
      <sheetName val="SKG_-4192"/>
      <sheetName val="VEA_3632"/>
      <sheetName val="VEA_3742"/>
      <sheetName val="PALET_DEL_21_FEB_AL_5_MARZ2"/>
      <sheetName val="CUADRO_CONTROL4"/>
      <sheetName val="GPI_5264"/>
      <sheetName val="AEA-_2644"/>
      <sheetName val="SKG_-4194"/>
      <sheetName val="VEA_3634"/>
      <sheetName val="VEA_3744"/>
      <sheetName val="PALET_DEL_21_FEB_AL_5_MARZ4"/>
      <sheetName val="CUADRO_CONTROL3"/>
      <sheetName val="GPI_5263"/>
      <sheetName val="AEA-_2643"/>
      <sheetName val="SKG_-4193"/>
      <sheetName val="VEA_3633"/>
      <sheetName val="VEA_3743"/>
      <sheetName val="PALET_DEL_21_FEB_AL_5_MARZ3"/>
      <sheetName val="TARIF2002"/>
      <sheetName val="APU (22)"/>
      <sheetName val="O.Civil A. Base Zona A2S4"/>
      <sheetName val="Hoja1"/>
      <sheetName val="LIQ"/>
      <sheetName val="DATA I"/>
      <sheetName val="PREACTA"/>
      <sheetName val="SEÑAL 1"/>
      <sheetName val="General"/>
      <sheetName val="Calc"/>
      <sheetName val="Pavement Data"/>
      <sheetName val="Sheet1"/>
      <sheetName val="OCTUBRE"/>
      <sheetName val="AEA_944"/>
      <sheetName val="DUB_823"/>
      <sheetName val="ESTADO FINANCIERO"/>
      <sheetName val="BASE DATOS"/>
      <sheetName val="PORTADA"/>
      <sheetName val="C_C_"/>
      <sheetName val="Puntos"/>
      <sheetName val="ENTRADAS"/>
      <sheetName val="BALANCE"/>
      <sheetName val="resumen monal"/>
      <sheetName val="EQ"/>
      <sheetName val="CONTROL S24"/>
      <sheetName val="data"/>
      <sheetName val="59y22%"/>
      <sheetName val="Valores Desplegables"/>
      <sheetName val="presup"/>
      <sheetName val="ALTERNATIVA 1"/>
      <sheetName val="MAMPO 1"/>
      <sheetName val="Tabla"/>
      <sheetName val="COSTOS DE TRANSPORTE"/>
      <sheetName val="BOUNDS &amp; ROWS"/>
      <sheetName val="COMPRA MATERIA PRIMA"/>
      <sheetName val="Datos_CO"/>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gunas"/>
    </sheetNames>
    <sheetDataSet>
      <sheetData sheetId="0"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P"/>
      <sheetName val="MAT"/>
      <sheetName val="MO"/>
      <sheetName val="FC MO"/>
      <sheetName val="ICCP2012-2014"/>
      <sheetName val="AUI"/>
      <sheetName val="listado apu"/>
      <sheetName val="FORMULARIO"/>
      <sheetName val="programacion"/>
      <sheetName val="1"/>
      <sheetName val="2"/>
      <sheetName val="3"/>
      <sheetName val="4"/>
      <sheetName val="5"/>
      <sheetName val="6"/>
      <sheetName val="7"/>
      <sheetName val="8"/>
      <sheetName val="9"/>
      <sheetName val="10"/>
      <sheetName val="11"/>
      <sheetName val="12"/>
      <sheetName val="13"/>
      <sheetName val="14"/>
      <sheetName val="15"/>
      <sheetName val="16"/>
      <sheetName val="17A"/>
      <sheetName val="17"/>
      <sheetName val="18"/>
      <sheetName val="19"/>
      <sheetName val="20"/>
      <sheetName val="21"/>
      <sheetName val="21 (2)"/>
      <sheetName val="22"/>
      <sheetName val="23"/>
      <sheetName val="24"/>
      <sheetName val="25"/>
      <sheetName val="26"/>
      <sheetName val="27"/>
      <sheetName val="28"/>
      <sheetName val="29"/>
      <sheetName val="30"/>
      <sheetName val="31"/>
      <sheetName val="32"/>
      <sheetName val="33"/>
      <sheetName val="34"/>
      <sheetName val="35"/>
      <sheetName val="36"/>
      <sheetName val="37"/>
      <sheetName val="37A"/>
      <sheetName val="38"/>
      <sheetName val="39"/>
      <sheetName val="39A"/>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Hoja8"/>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outlinePr summaryBelow="0" summaryRight="0"/>
  </sheetPr>
  <dimension ref="A1:Z994"/>
  <sheetViews>
    <sheetView tabSelected="1" workbookViewId="0">
      <selection activeCell="F6" sqref="F6"/>
    </sheetView>
  </sheetViews>
  <sheetFormatPr baseColWidth="10" defaultColWidth="14.453125" defaultRowHeight="15" customHeight="1"/>
  <cols>
    <col min="1" max="1" width="4" customWidth="1"/>
    <col min="2" max="2" width="12.6328125" bestFit="1" customWidth="1"/>
    <col min="3" max="3" width="63" customWidth="1"/>
    <col min="4" max="4" width="4.7265625" bestFit="1" customWidth="1"/>
    <col min="5" max="5" width="14.54296875" customWidth="1"/>
    <col min="6" max="6" width="20.54296875" customWidth="1"/>
    <col min="7" max="7" width="9.54296875" bestFit="1" customWidth="1"/>
    <col min="8" max="8" width="22" hidden="1" customWidth="1"/>
    <col min="9" max="9" width="27.7265625" hidden="1" customWidth="1"/>
    <col min="10" max="10" width="34" hidden="1" customWidth="1"/>
    <col min="11" max="11" width="22.08984375" hidden="1" customWidth="1"/>
    <col min="12" max="12" width="28.08984375" hidden="1" customWidth="1"/>
    <col min="13" max="13" width="13.54296875" customWidth="1"/>
    <col min="14" max="14" width="17.26953125" customWidth="1"/>
    <col min="15" max="15" width="13.54296875" customWidth="1"/>
  </cols>
  <sheetData>
    <row r="1" spans="1:26" ht="15" customHeight="1">
      <c r="A1" s="1"/>
      <c r="B1" s="2"/>
      <c r="C1" s="3"/>
      <c r="D1" s="4"/>
      <c r="E1" s="4"/>
      <c r="F1" s="5"/>
      <c r="G1" s="5"/>
      <c r="H1" s="2"/>
      <c r="I1" s="2"/>
      <c r="J1" s="2"/>
      <c r="K1" s="2"/>
      <c r="L1" s="2"/>
      <c r="M1" s="2"/>
      <c r="N1" s="2"/>
      <c r="O1" s="2"/>
      <c r="P1" s="1"/>
      <c r="Q1" s="1"/>
      <c r="R1" s="1"/>
      <c r="S1" s="1"/>
      <c r="T1" s="1"/>
      <c r="U1" s="1"/>
      <c r="V1" s="1"/>
      <c r="W1" s="1"/>
      <c r="X1" s="1"/>
      <c r="Y1" s="1"/>
      <c r="Z1" s="1"/>
    </row>
    <row r="2" spans="1:26" thickBot="1">
      <c r="A2" s="1"/>
      <c r="B2" s="185" t="s">
        <v>0</v>
      </c>
      <c r="C2" s="186"/>
      <c r="D2" s="186"/>
      <c r="E2" s="186"/>
      <c r="F2" s="186"/>
      <c r="G2" s="187"/>
      <c r="H2" s="97"/>
      <c r="I2" s="2"/>
      <c r="J2" s="2"/>
      <c r="K2" s="2"/>
      <c r="L2" s="2"/>
      <c r="M2" s="2"/>
      <c r="N2" s="2"/>
      <c r="O2" s="2"/>
      <c r="P2" s="1"/>
      <c r="Q2" s="1"/>
      <c r="R2" s="1"/>
      <c r="S2" s="1"/>
      <c r="T2" s="1"/>
      <c r="U2" s="1"/>
      <c r="V2" s="1"/>
      <c r="W2" s="1"/>
      <c r="X2" s="1"/>
      <c r="Y2" s="1"/>
      <c r="Z2" s="1"/>
    </row>
    <row r="3" spans="1:26" ht="45" customHeight="1" thickBot="1">
      <c r="A3" s="1"/>
      <c r="B3" s="141" t="s">
        <v>1</v>
      </c>
      <c r="C3" s="188" t="s">
        <v>151</v>
      </c>
      <c r="D3" s="181"/>
      <c r="E3" s="181"/>
      <c r="F3" s="181"/>
      <c r="G3" s="189"/>
      <c r="H3" s="97"/>
      <c r="I3" s="2"/>
      <c r="J3" s="2"/>
      <c r="K3" s="2"/>
      <c r="L3" s="2"/>
      <c r="M3" s="2"/>
      <c r="N3" s="2"/>
      <c r="O3" s="2"/>
      <c r="P3" s="1"/>
      <c r="Q3" s="1"/>
      <c r="R3" s="1"/>
      <c r="S3" s="1"/>
      <c r="T3" s="1"/>
      <c r="U3" s="1"/>
      <c r="V3" s="1"/>
      <c r="W3" s="1"/>
      <c r="X3" s="1"/>
      <c r="Y3" s="1"/>
      <c r="Z3" s="1"/>
    </row>
    <row r="4" spans="1:26" thickBot="1">
      <c r="A4" s="1"/>
      <c r="B4" s="146" t="s">
        <v>2</v>
      </c>
      <c r="C4" s="146" t="s">
        <v>3</v>
      </c>
      <c r="D4" s="147" t="s">
        <v>4</v>
      </c>
      <c r="E4" s="147" t="s">
        <v>5</v>
      </c>
      <c r="F4" s="147" t="s">
        <v>6</v>
      </c>
      <c r="G4" s="147" t="s">
        <v>7</v>
      </c>
      <c r="H4" s="98" t="s">
        <v>8</v>
      </c>
      <c r="I4" s="7" t="s">
        <v>9</v>
      </c>
      <c r="J4" s="7" t="s">
        <v>10</v>
      </c>
      <c r="K4" s="7" t="s">
        <v>11</v>
      </c>
      <c r="L4" s="7" t="s">
        <v>12</v>
      </c>
      <c r="M4" s="4"/>
      <c r="N4" s="4"/>
      <c r="O4" s="4"/>
      <c r="P4" s="1"/>
      <c r="Q4" s="1"/>
      <c r="R4" s="1"/>
      <c r="S4" s="1"/>
      <c r="T4" s="1"/>
      <c r="U4" s="1"/>
      <c r="V4" s="1"/>
      <c r="W4" s="1"/>
      <c r="X4" s="1"/>
      <c r="Y4" s="1"/>
      <c r="Z4" s="1"/>
    </row>
    <row r="5" spans="1:26" ht="14.5">
      <c r="A5" s="1"/>
      <c r="B5" s="142">
        <v>1</v>
      </c>
      <c r="C5" s="143" t="s">
        <v>13</v>
      </c>
      <c r="D5" s="144"/>
      <c r="E5" s="144"/>
      <c r="F5" s="145"/>
      <c r="G5" s="105">
        <f>+SUBTOTAL(9,G6)</f>
        <v>0</v>
      </c>
      <c r="H5" s="99" t="e">
        <f t="shared" ref="H5:L5" si="0">+ROUND(SUBTOTAL(9,H6),2)</f>
        <v>#DIV/0!</v>
      </c>
      <c r="I5" s="8">
        <f t="shared" si="0"/>
        <v>0</v>
      </c>
      <c r="J5" s="8" t="e">
        <f t="shared" si="0"/>
        <v>#DIV/0!</v>
      </c>
      <c r="K5" s="8" t="e">
        <f t="shared" si="0"/>
        <v>#DIV/0!</v>
      </c>
      <c r="L5" s="8" t="e">
        <f t="shared" si="0"/>
        <v>#DIV/0!</v>
      </c>
      <c r="M5" s="2"/>
      <c r="N5" s="2"/>
      <c r="O5" s="2"/>
      <c r="P5" s="1"/>
      <c r="Q5" s="1"/>
      <c r="R5" s="1"/>
      <c r="S5" s="1"/>
      <c r="T5" s="1"/>
      <c r="U5" s="1"/>
      <c r="V5" s="1"/>
      <c r="W5" s="1"/>
      <c r="X5" s="1"/>
      <c r="Y5" s="1"/>
      <c r="Z5" s="1"/>
    </row>
    <row r="6" spans="1:26" ht="14.5">
      <c r="A6" s="1"/>
      <c r="B6" s="140" t="s">
        <v>24</v>
      </c>
      <c r="C6" s="27" t="str">
        <f>+IF(B6="","",IFERROR((VLOOKUP(B6,Apus!C:H,2,FALSE)),""))</f>
        <v>Realizar replanteo de obra</v>
      </c>
      <c r="D6" s="14" t="s">
        <v>25</v>
      </c>
      <c r="E6" s="28">
        <v>33</v>
      </c>
      <c r="F6" s="29" t="e">
        <f>IF(B6="","",VLOOKUP(B6,Apus!C:H,6,FALSE))</f>
        <v>#DIV/0!</v>
      </c>
      <c r="G6" s="106" t="str">
        <f>+IFERROR(ROUND((E6*F6),0),"")</f>
        <v/>
      </c>
      <c r="H6" s="100" t="e">
        <f>Apus!H10</f>
        <v>#DIV/0!</v>
      </c>
      <c r="I6" s="30"/>
      <c r="J6" s="30" t="e">
        <f>+Apus!H16</f>
        <v>#DIV/0!</v>
      </c>
      <c r="K6" s="30" t="e">
        <f>+Apus!H21</f>
        <v>#DIV/0!</v>
      </c>
      <c r="L6" s="30" t="e">
        <f>+SUM(H6:K6)</f>
        <v>#DIV/0!</v>
      </c>
      <c r="M6" s="2"/>
      <c r="N6" s="10"/>
      <c r="O6" s="2"/>
      <c r="P6" s="1"/>
      <c r="Q6" s="1"/>
      <c r="R6" s="1"/>
      <c r="S6" s="1"/>
      <c r="T6" s="1"/>
      <c r="U6" s="1"/>
      <c r="V6" s="1"/>
      <c r="W6" s="1"/>
      <c r="X6" s="1"/>
      <c r="Y6" s="1"/>
      <c r="Z6" s="1"/>
    </row>
    <row r="7" spans="1:26" ht="33" customHeight="1">
      <c r="A7" s="1"/>
      <c r="B7" s="103">
        <v>2</v>
      </c>
      <c r="C7" s="25" t="s">
        <v>14</v>
      </c>
      <c r="D7" s="104"/>
      <c r="E7" s="104"/>
      <c r="F7" s="26"/>
      <c r="G7" s="105">
        <f>+SUBTOTAL(9,G8:G16)</f>
        <v>0</v>
      </c>
      <c r="H7" s="26" t="e">
        <f t="shared" ref="H7:L7" si="1">+ROUND(SUBTOTAL(9,H8:H14),2)</f>
        <v>#DIV/0!</v>
      </c>
      <c r="I7" s="12" t="e">
        <f t="shared" si="1"/>
        <v>#REF!</v>
      </c>
      <c r="J7" s="12" t="e">
        <f t="shared" si="1"/>
        <v>#DIV/0!</v>
      </c>
      <c r="K7" s="12" t="e">
        <f t="shared" si="1"/>
        <v>#REF!</v>
      </c>
      <c r="L7" s="12" t="e">
        <f t="shared" si="1"/>
        <v>#DIV/0!</v>
      </c>
      <c r="M7" s="2"/>
      <c r="N7" s="10"/>
      <c r="O7" s="2"/>
      <c r="P7" s="1"/>
      <c r="Q7" s="1"/>
      <c r="R7" s="1"/>
      <c r="S7" s="1"/>
      <c r="T7" s="1"/>
      <c r="U7" s="1"/>
      <c r="V7" s="1"/>
      <c r="W7" s="1"/>
      <c r="X7" s="1"/>
      <c r="Y7" s="1"/>
      <c r="Z7" s="1"/>
    </row>
    <row r="8" spans="1:26" ht="112">
      <c r="A8" s="1"/>
      <c r="B8" s="107" t="s">
        <v>26</v>
      </c>
      <c r="C8" s="32" t="str">
        <f>IF(B8="","",VLOOKUP(B8,Apus!C:H,2,FALSE))</f>
        <v>Acometida principal eléctrica subterránea desde los módulos solares hasta el gabinete de diseño especial. Incluye: Hasta 6 m de tubería PVC de 3/4" inmersa dentro del tubo de soporte del panel y subterránea, hasta 2 m de tubería IMC de 3/4" a la vista hasta llegar al gabinete, 2 curvas PVC de 3/4", 2 terminales para tubo IMC de 3/4", 2 curvas galvanizada IMC de 3/4" y hasta 16 m de cable 10 AWG XLPE, 6 m de cable de cobre color verde 8 AWG THHN y accesorios de conexión.</v>
      </c>
      <c r="D8" s="31" t="str">
        <f>IF(B8="","",VLOOKUP(B8,Apus!C:H,3,FALSE))</f>
        <v>Und</v>
      </c>
      <c r="E8" s="33">
        <v>33</v>
      </c>
      <c r="F8" s="34" t="e">
        <f>IF(B8="","",VLOOKUP(B8,Apus!C:H,6,FALSE))</f>
        <v>#DIV/0!</v>
      </c>
      <c r="G8" s="108" t="str">
        <f t="shared" ref="G8:G16" si="2">+IFERROR(ROUND((E8*F8),0),"")</f>
        <v/>
      </c>
      <c r="H8" s="100" t="e">
        <f>+Apus!H65</f>
        <v>#DIV/0!</v>
      </c>
      <c r="I8" s="30">
        <f>+Apus!H75</f>
        <v>0</v>
      </c>
      <c r="J8" s="30" t="e">
        <f>Apus!H81</f>
        <v>#DIV/0!</v>
      </c>
      <c r="K8" s="30">
        <f>+Apus!H87</f>
        <v>0</v>
      </c>
      <c r="L8" s="30" t="e">
        <f t="shared" ref="L8:L14" si="3">+H8+I8+J8+K8</f>
        <v>#DIV/0!</v>
      </c>
      <c r="M8" s="2"/>
      <c r="N8" s="10"/>
      <c r="O8" s="2"/>
      <c r="P8" s="1"/>
      <c r="Q8" s="1"/>
      <c r="R8" s="1"/>
      <c r="S8" s="1"/>
      <c r="T8" s="1"/>
      <c r="U8" s="1"/>
      <c r="V8" s="1"/>
      <c r="W8" s="1"/>
      <c r="X8" s="1"/>
      <c r="Y8" s="1"/>
      <c r="Z8" s="1"/>
    </row>
    <row r="9" spans="1:26" ht="98">
      <c r="A9" s="1"/>
      <c r="B9" s="107" t="s">
        <v>27</v>
      </c>
      <c r="C9" s="32" t="str">
        <f>IF(B9="","",VLOOKUP(B9,Apus!C:H,2,FALSE))</f>
        <v>Suministro, transporte e instalación de Panel Solar de 670 W Mono PERC ( 3 unidades) incluido en TIER-1 incluye, cable solar XLPE 6mm2, par de conectores MC4 y caja de conexión IP68 con diodos de paso con las siguientes características: ƞ ≥ 20%; tolerancia +3% condiciones STC. Garantía de producción a 12 años ≥ 90% y ≥ 80% a 25 años, temperatura de trabajo de -40ºC +80ºC, IEC61205. Certificación de conformidad de producto RETIE</v>
      </c>
      <c r="D9" s="31" t="str">
        <f>IF(B9="","",VLOOKUP(B9,Apus!C:H,3,FALSE))</f>
        <v>Und</v>
      </c>
      <c r="E9" s="33">
        <v>33</v>
      </c>
      <c r="F9" s="34" t="e">
        <f>IF(B9="","",VLOOKUP(B9,Apus!C:H,6,FALSE))</f>
        <v>#DIV/0!</v>
      </c>
      <c r="G9" s="108" t="str">
        <f t="shared" si="2"/>
        <v/>
      </c>
      <c r="H9" s="100" t="e">
        <f>+Apus!H93</f>
        <v>#DIV/0!</v>
      </c>
      <c r="I9" s="30">
        <f>+Apus!H115</f>
        <v>0</v>
      </c>
      <c r="J9" s="30" t="e">
        <f>Apus!H120</f>
        <v>#DIV/0!</v>
      </c>
      <c r="K9" s="30">
        <f>+Apus!H125</f>
        <v>0</v>
      </c>
      <c r="L9" s="30" t="e">
        <f t="shared" si="3"/>
        <v>#DIV/0!</v>
      </c>
      <c r="M9" s="2"/>
      <c r="N9" s="10"/>
      <c r="O9" s="2"/>
      <c r="P9" s="1"/>
      <c r="Q9" s="1"/>
      <c r="R9" s="1"/>
      <c r="S9" s="1"/>
      <c r="T9" s="1"/>
      <c r="U9" s="1"/>
      <c r="V9" s="1"/>
      <c r="W9" s="1"/>
      <c r="X9" s="1"/>
      <c r="Y9" s="1"/>
      <c r="Z9" s="1"/>
    </row>
    <row r="10" spans="1:26" ht="238.5" customHeight="1">
      <c r="A10" s="1"/>
      <c r="B10" s="107" t="s">
        <v>28</v>
      </c>
      <c r="C10" s="32" t="str">
        <f>IF(B10="","",VLOOKUP(B10,Apus!C:H,2,FALSE))</f>
        <v xml:space="preserve">Suministro e instalación de gabinete autosoportado en lámina galvanizada de 598 mm de ancho x 840 mm de alto x 460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33.
El encerramiento metálico deberá estar debidamente marcado y cumplir con los requerimientos mínimos de seguridad definidos por el RETIE numeral 20.23. </v>
      </c>
      <c r="D10" s="31" t="str">
        <f>IF(B10="","",VLOOKUP(B10,Apus!C:H,3,FALSE))</f>
        <v>Und</v>
      </c>
      <c r="E10" s="33">
        <v>33</v>
      </c>
      <c r="F10" s="34" t="e">
        <f>IF(B10="","",VLOOKUP(B10,Apus!C:H,6,FALSE))</f>
        <v>#DIV/0!</v>
      </c>
      <c r="G10" s="108" t="str">
        <f t="shared" si="2"/>
        <v/>
      </c>
      <c r="H10" s="100" t="e">
        <f>+Apus!H133</f>
        <v>#DIV/0!</v>
      </c>
      <c r="I10" s="30">
        <f>+Apus!H141</f>
        <v>0</v>
      </c>
      <c r="J10" s="30" t="e">
        <f>Apus!H146</f>
        <v>#DIV/0!</v>
      </c>
      <c r="K10" s="30">
        <f>+Apus!H152</f>
        <v>0</v>
      </c>
      <c r="L10" s="30" t="e">
        <f t="shared" si="3"/>
        <v>#DIV/0!</v>
      </c>
      <c r="M10" s="2"/>
      <c r="N10" s="10"/>
      <c r="O10" s="2"/>
      <c r="P10" s="1"/>
      <c r="Q10" s="1"/>
      <c r="R10" s="1"/>
      <c r="S10" s="1"/>
      <c r="T10" s="1"/>
      <c r="U10" s="1"/>
      <c r="V10" s="1"/>
      <c r="W10" s="1"/>
      <c r="X10" s="1"/>
      <c r="Y10" s="1"/>
      <c r="Z10" s="1"/>
    </row>
    <row r="11" spans="1:26" ht="70">
      <c r="A11" s="1"/>
      <c r="B11" s="107" t="s">
        <v>29</v>
      </c>
      <c r="C11" s="32" t="str">
        <f>IF(B11="","",VLOOKUP(B11,Apus!C:H,2,FALSE))</f>
        <v>Suministro e instalación de regulador (controlador) de carga, 60A/150Vdc MPPT Solar, eficiencia mínima del 96%, debe ser apto para cargar baterías tipo LiFePO4. Con todas las protecciones eléctricas necesarias en caso de sobrecarga, cortocircuito, advertencia de alto voltaje</v>
      </c>
      <c r="D11" s="31" t="str">
        <f>IF(B11="","",VLOOKUP(B11,Apus!C:H,3,FALSE))</f>
        <v>Und</v>
      </c>
      <c r="E11" s="33">
        <v>33</v>
      </c>
      <c r="F11" s="34" t="e">
        <f>IF(B11="","",VLOOKUP(B11,Apus!C:H,6,FALSE))</f>
        <v>#DIV/0!</v>
      </c>
      <c r="G11" s="108" t="str">
        <f t="shared" si="2"/>
        <v/>
      </c>
      <c r="H11" s="100" t="e">
        <f>+Apus!H214</f>
        <v>#DIV/0!</v>
      </c>
      <c r="I11" s="30">
        <f>+Apus!H227</f>
        <v>0</v>
      </c>
      <c r="J11" s="30" t="e">
        <f>Apus!H232</f>
        <v>#DIV/0!</v>
      </c>
      <c r="K11" s="30">
        <f>+Apus!H238</f>
        <v>0</v>
      </c>
      <c r="L11" s="30" t="e">
        <f t="shared" si="3"/>
        <v>#DIV/0!</v>
      </c>
      <c r="M11" s="2"/>
      <c r="N11" s="1"/>
      <c r="O11" s="2"/>
      <c r="P11" s="1"/>
      <c r="Q11" s="1"/>
      <c r="R11" s="1"/>
      <c r="S11" s="1"/>
      <c r="T11" s="1"/>
      <c r="U11" s="1"/>
      <c r="V11" s="1"/>
      <c r="W11" s="1"/>
      <c r="X11" s="1"/>
      <c r="Y11" s="1"/>
      <c r="Z11" s="1"/>
    </row>
    <row r="12" spans="1:26" ht="42">
      <c r="A12" s="1"/>
      <c r="B12" s="107" t="s">
        <v>30</v>
      </c>
      <c r="C12" s="32" t="str">
        <f>IF(B12="","",VLOOKUP(B12,Apus!C:H,2,FALSE))</f>
        <v xml:space="preserve">Suministro e Instalación de batería de ión - litio tipo fosfato de hierro (LiFePO4) de ciclo profundo de 120 Ah – 51.2 VDC - ≥6000 ciclos hasta el 80% DOD, con BMS integrado </v>
      </c>
      <c r="D12" s="31" t="str">
        <f>IF(B12="","",VLOOKUP(B12,Apus!C:H,3,FALSE))</f>
        <v>Und</v>
      </c>
      <c r="E12" s="33">
        <v>33</v>
      </c>
      <c r="F12" s="34" t="e">
        <f>IF(B12="","",VLOOKUP(B12,Apus!C:H,6,FALSE))</f>
        <v>#DIV/0!</v>
      </c>
      <c r="G12" s="108" t="str">
        <f t="shared" si="2"/>
        <v/>
      </c>
      <c r="H12" s="100" t="e">
        <f>+Apus!H245</f>
        <v>#DIV/0!</v>
      </c>
      <c r="I12" s="30">
        <f>+Apus!H252</f>
        <v>0</v>
      </c>
      <c r="J12" s="30" t="e">
        <f>Apus!H257</f>
        <v>#DIV/0!</v>
      </c>
      <c r="K12" s="30">
        <f>+Apus!H263</f>
        <v>0</v>
      </c>
      <c r="L12" s="30" t="e">
        <f t="shared" si="3"/>
        <v>#DIV/0!</v>
      </c>
      <c r="M12" s="2"/>
      <c r="N12" s="10"/>
      <c r="O12" s="2"/>
      <c r="P12" s="1"/>
      <c r="Q12" s="1"/>
      <c r="R12" s="1"/>
      <c r="S12" s="1"/>
      <c r="T12" s="1"/>
      <c r="U12" s="1"/>
      <c r="V12" s="1"/>
      <c r="W12" s="1"/>
      <c r="X12" s="1"/>
      <c r="Y12" s="1"/>
      <c r="Z12" s="1"/>
    </row>
    <row r="13" spans="1:26" ht="56">
      <c r="A13" s="1"/>
      <c r="B13" s="107" t="s">
        <v>31</v>
      </c>
      <c r="C13" s="32" t="str">
        <f>IF(B13="","",VLOOKUP(B13,Apus!C:H,2,FALSE))</f>
        <v>Suministro e instalación de inversor tipo "off-grid" onda senoidal pura, potencia de 2000 W, 48 VDC entrada - 120 VAC salida, f=60 Hz, debe garantizar protección y desconexión por bajo voltaje en la batería, protección contra sobrecarga</v>
      </c>
      <c r="D13" s="31" t="str">
        <f>IF(B13="","",VLOOKUP(B13,Apus!C:H,3,FALSE))</f>
        <v>Und</v>
      </c>
      <c r="E13" s="33">
        <v>33</v>
      </c>
      <c r="F13" s="34" t="e">
        <f>IF(B13="","",VLOOKUP(B13,Apus!C:H,6,FALSE))</f>
        <v>#DIV/0!</v>
      </c>
      <c r="G13" s="108" t="str">
        <f t="shared" si="2"/>
        <v/>
      </c>
      <c r="H13" s="100" t="e">
        <f>+Apus!#REF!</f>
        <v>#REF!</v>
      </c>
      <c r="I13" s="30" t="e">
        <f>+Apus!#REF!</f>
        <v>#REF!</v>
      </c>
      <c r="J13" s="30" t="e">
        <f>Apus!#REF!</f>
        <v>#REF!</v>
      </c>
      <c r="K13" s="30" t="e">
        <f>+Apus!#REF!</f>
        <v>#REF!</v>
      </c>
      <c r="L13" s="30" t="e">
        <f t="shared" si="3"/>
        <v>#REF!</v>
      </c>
      <c r="M13" s="2"/>
      <c r="N13" s="10"/>
      <c r="O13" s="2"/>
      <c r="P13" s="1"/>
      <c r="Q13" s="1"/>
      <c r="R13" s="1"/>
      <c r="S13" s="1"/>
      <c r="T13" s="1"/>
      <c r="U13" s="1"/>
      <c r="V13" s="1"/>
      <c r="W13" s="1"/>
      <c r="X13" s="1"/>
      <c r="Y13" s="1"/>
      <c r="Z13" s="1"/>
    </row>
    <row r="14" spans="1:26" ht="78" customHeight="1">
      <c r="A14" s="1"/>
      <c r="B14" s="107" t="s">
        <v>32</v>
      </c>
      <c r="C14" s="32" t="str">
        <f>IF(B14="","",VLOOKUP(B14,Apus!C:H,2,FALSE))</f>
        <v>Sistema de puesta a tierra con una varilla de cobre 5/8" x 2,4m, bajante en cable de cobre desnudo temple duro o verde Nº 8, con soldadura exotérmica y tratamiento de suelos, caja de inspección de 30 x 30 cm.</v>
      </c>
      <c r="D14" s="31" t="str">
        <f>IF(B14="","",VLOOKUP(B14,Apus!C:H,3,FALSE))</f>
        <v>Und</v>
      </c>
      <c r="E14" s="33">
        <v>33</v>
      </c>
      <c r="F14" s="34" t="e">
        <f>IF(B14="","",VLOOKUP(B14,Apus!C:H,6,FALSE))</f>
        <v>#DIV/0!</v>
      </c>
      <c r="G14" s="108" t="str">
        <f t="shared" si="2"/>
        <v/>
      </c>
      <c r="H14" s="100" t="e">
        <f>+Apus!#REF!</f>
        <v>#REF!</v>
      </c>
      <c r="I14" s="30" t="e">
        <f>+Apus!#REF!</f>
        <v>#REF!</v>
      </c>
      <c r="J14" s="30" t="e">
        <f>Apus!#REF!</f>
        <v>#REF!</v>
      </c>
      <c r="K14" s="30" t="e">
        <f>+Apus!#REF!</f>
        <v>#REF!</v>
      </c>
      <c r="L14" s="30" t="e">
        <f t="shared" si="3"/>
        <v>#REF!</v>
      </c>
      <c r="M14" s="2"/>
      <c r="N14" s="10"/>
      <c r="O14" s="2"/>
      <c r="P14" s="1"/>
      <c r="Q14" s="1"/>
      <c r="R14" s="1"/>
      <c r="S14" s="1"/>
      <c r="T14" s="1"/>
      <c r="U14" s="1"/>
      <c r="V14" s="1"/>
      <c r="W14" s="1"/>
      <c r="X14" s="1"/>
      <c r="Y14" s="1"/>
      <c r="Z14" s="1"/>
    </row>
    <row r="15" spans="1:26" ht="56">
      <c r="A15" s="1"/>
      <c r="B15" s="107" t="s">
        <v>33</v>
      </c>
      <c r="C15" s="32" t="str">
        <f>IF(B15="","",VLOOKUP(B15,Apus!C:H,2,FALSE))</f>
        <v>Suministro e instalación de poste reforzado en fibra de vidrio de h=4m, 510kgf. contiene: tapa en la cima y base, soporte metálico galvanizado fijo para 3 paneles solares y cimentación diámetro 0,55m, h=1,15m (incluye excavación y 5 cm solado).</v>
      </c>
      <c r="D15" s="31" t="str">
        <f>IF(B15="","",VLOOKUP(B15,Apus!C:H,3,FALSE))</f>
        <v>Und</v>
      </c>
      <c r="E15" s="33">
        <v>33</v>
      </c>
      <c r="F15" s="34" t="e">
        <f>IF(B15="","",VLOOKUP(B15,Apus!C:H,6,FALSE))</f>
        <v>#DIV/0!</v>
      </c>
      <c r="G15" s="108" t="str">
        <f t="shared" si="2"/>
        <v/>
      </c>
      <c r="H15" s="100"/>
      <c r="I15" s="30"/>
      <c r="J15" s="30"/>
      <c r="K15" s="30"/>
      <c r="L15" s="30"/>
      <c r="M15" s="2"/>
      <c r="N15" s="10"/>
      <c r="O15" s="2"/>
      <c r="P15" s="1"/>
      <c r="Q15" s="1"/>
      <c r="R15" s="1"/>
      <c r="S15" s="1"/>
      <c r="T15" s="1"/>
      <c r="U15" s="1"/>
      <c r="V15" s="1"/>
      <c r="W15" s="1"/>
      <c r="X15" s="1"/>
      <c r="Y15" s="1"/>
      <c r="Z15" s="1"/>
    </row>
    <row r="16" spans="1:26" ht="42">
      <c r="A16" s="1"/>
      <c r="B16" s="107" t="s">
        <v>34</v>
      </c>
      <c r="C16" s="32" t="str">
        <f>IF(B16="","",VLOOKUP(B16,Apus!C:H,2,FALSE))</f>
        <v>Excavación de zanja para acometida principal en zona verde, de 20 cm de ancho x 60 cm de profundidad y hasta 6 m de longitud. Se utilizará para relleno, el mismo material excavado.</v>
      </c>
      <c r="D16" s="31" t="str">
        <f>IF(B16="","",VLOOKUP(B16,Apus!C:H,3,FALSE))</f>
        <v>Und</v>
      </c>
      <c r="E16" s="33">
        <v>33</v>
      </c>
      <c r="F16" s="34" t="e">
        <f>IF(B16="","",VLOOKUP(B16,Apus!C:H,6,FALSE))</f>
        <v>#DIV/0!</v>
      </c>
      <c r="G16" s="108" t="str">
        <f t="shared" si="2"/>
        <v/>
      </c>
      <c r="H16" s="100"/>
      <c r="I16" s="30"/>
      <c r="J16" s="30"/>
      <c r="K16" s="30"/>
      <c r="L16" s="30"/>
      <c r="M16" s="2"/>
      <c r="N16" s="10"/>
      <c r="O16" s="2"/>
      <c r="P16" s="1"/>
      <c r="Q16" s="1"/>
      <c r="R16" s="1"/>
      <c r="S16" s="1"/>
      <c r="T16" s="1"/>
      <c r="U16" s="1"/>
      <c r="V16" s="1"/>
      <c r="W16" s="1"/>
      <c r="X16" s="1"/>
      <c r="Y16" s="1"/>
      <c r="Z16" s="1"/>
    </row>
    <row r="17" spans="1:26" ht="15.75" customHeight="1">
      <c r="A17" s="1"/>
      <c r="B17" s="139">
        <v>3</v>
      </c>
      <c r="C17" s="15" t="s">
        <v>15</v>
      </c>
      <c r="D17" s="109"/>
      <c r="E17" s="109"/>
      <c r="F17" s="16"/>
      <c r="G17" s="110">
        <f>+SUBTOTAL(9,G18)</f>
        <v>0</v>
      </c>
      <c r="H17" s="16" t="e">
        <f t="shared" ref="H17:L17" si="4">+ROUND(SUBTOTAL(9,H18),2)</f>
        <v>#DIV/0!</v>
      </c>
      <c r="I17" s="13">
        <f t="shared" si="4"/>
        <v>0</v>
      </c>
      <c r="J17" s="13" t="e">
        <f t="shared" si="4"/>
        <v>#DIV/0!</v>
      </c>
      <c r="K17" s="13">
        <f t="shared" si="4"/>
        <v>0</v>
      </c>
      <c r="L17" s="13" t="e">
        <f t="shared" si="4"/>
        <v>#DIV/0!</v>
      </c>
      <c r="M17" s="2"/>
      <c r="N17" s="10"/>
      <c r="O17" s="2"/>
      <c r="P17" s="1"/>
      <c r="Q17" s="1"/>
      <c r="R17" s="1"/>
      <c r="S17" s="1"/>
      <c r="T17" s="1"/>
      <c r="U17" s="1"/>
      <c r="V17" s="1"/>
      <c r="W17" s="1"/>
      <c r="X17" s="1"/>
      <c r="Y17" s="1"/>
      <c r="Z17" s="1"/>
    </row>
    <row r="18" spans="1:26" ht="56">
      <c r="A18" s="1"/>
      <c r="B18" s="107" t="s">
        <v>35</v>
      </c>
      <c r="C18" s="32" t="str">
        <f>IF(B18="","",VLOOKUP(B18,Apus!C:H,2,FALSE))</f>
        <v>Instalaciones Internas que incluyan 4 salidas de alumbrado y 4 tomacorrientes. Se considera implementación de hasta 20 metros de tubería EMT de 3/4" y hasta 60 mts de cable de cobre aislado THHN No. 12 AWG</v>
      </c>
      <c r="D18" s="31" t="str">
        <f>IF(B18="","",VLOOKUP(B18,Apus!C:H,3,FALSE))</f>
        <v>Und</v>
      </c>
      <c r="E18" s="33">
        <v>33</v>
      </c>
      <c r="F18" s="34" t="e">
        <f>IF(B18="","",VLOOKUP(B18,Apus!C:H,6,FALSE))</f>
        <v>#DIV/0!</v>
      </c>
      <c r="G18" s="108" t="str">
        <f>+IFERROR(ROUND((E18*F18),0),"")</f>
        <v/>
      </c>
      <c r="H18" s="100" t="e">
        <f>+Apus!H305</f>
        <v>#DIV/0!</v>
      </c>
      <c r="I18" s="30">
        <f>+Apus!H327</f>
        <v>0</v>
      </c>
      <c r="J18" s="30" t="e">
        <f>Apus!H332</f>
        <v>#DIV/0!</v>
      </c>
      <c r="K18" s="30">
        <f>+Apus!H338</f>
        <v>0</v>
      </c>
      <c r="L18" s="30" t="e">
        <f>+H18+I18+J18+K18</f>
        <v>#DIV/0!</v>
      </c>
      <c r="M18" s="2"/>
      <c r="N18" s="10"/>
      <c r="O18" s="2"/>
      <c r="P18" s="1"/>
      <c r="Q18" s="1"/>
      <c r="R18" s="1"/>
      <c r="S18" s="1"/>
      <c r="T18" s="1"/>
      <c r="U18" s="1"/>
      <c r="V18" s="1"/>
      <c r="W18" s="1"/>
      <c r="X18" s="1"/>
      <c r="Y18" s="1"/>
      <c r="Z18" s="1"/>
    </row>
    <row r="19" spans="1:26" ht="15.75" customHeight="1">
      <c r="A19" s="1"/>
      <c r="B19" s="139">
        <v>4</v>
      </c>
      <c r="C19" s="15" t="s">
        <v>16</v>
      </c>
      <c r="D19" s="109"/>
      <c r="E19" s="109"/>
      <c r="F19" s="16"/>
      <c r="G19" s="110">
        <f>+SUBTOTAL(9,G20)</f>
        <v>0</v>
      </c>
      <c r="H19" s="16" t="e">
        <f t="shared" ref="H19:L19" si="5">+ROUND(SUBTOTAL(9,H20),2)</f>
        <v>#DIV/0!</v>
      </c>
      <c r="I19" s="13">
        <f t="shared" si="5"/>
        <v>0</v>
      </c>
      <c r="J19" s="13" t="e">
        <f t="shared" si="5"/>
        <v>#DIV/0!</v>
      </c>
      <c r="K19" s="13">
        <f t="shared" si="5"/>
        <v>0</v>
      </c>
      <c r="L19" s="13" t="e">
        <f t="shared" si="5"/>
        <v>#DIV/0!</v>
      </c>
      <c r="M19" s="2"/>
      <c r="N19" s="10"/>
      <c r="O19" s="2"/>
      <c r="P19" s="1"/>
      <c r="Q19" s="1"/>
      <c r="R19" s="1"/>
      <c r="S19" s="1"/>
      <c r="T19" s="1"/>
      <c r="U19" s="1"/>
      <c r="V19" s="1"/>
      <c r="W19" s="1"/>
      <c r="X19" s="1"/>
      <c r="Y19" s="1"/>
      <c r="Z19" s="1"/>
    </row>
    <row r="20" spans="1:26" ht="42">
      <c r="A20" s="1"/>
      <c r="B20" s="107" t="s">
        <v>36</v>
      </c>
      <c r="C20" s="32" t="str">
        <f>IF(B20="","",VLOOKUP(B20,Apus!C:H,2,FALSE))</f>
        <v>Medidor prepago monofásico bifilar 5 (80) A, 120 V, calibrado Sistema de gestión de recaudo, incluye equipos de comunicación "on-line y off-line" para medición prepago</v>
      </c>
      <c r="D20" s="31" t="str">
        <f>IF(B20="","",VLOOKUP(B20,Apus!C:H,3,FALSE))</f>
        <v>Und</v>
      </c>
      <c r="E20" s="33">
        <v>33</v>
      </c>
      <c r="F20" s="34" t="e">
        <f>IF(B20="","",VLOOKUP(B20,Apus!C:H,6,FALSE))</f>
        <v>#DIV/0!</v>
      </c>
      <c r="G20" s="108" t="str">
        <f>+IFERROR(ROUND((E20*F20),0),"")</f>
        <v/>
      </c>
      <c r="H20" s="100" t="e">
        <f>+Apus!H348</f>
        <v>#DIV/0!</v>
      </c>
      <c r="I20" s="30">
        <f>+Apus!H363</f>
        <v>0</v>
      </c>
      <c r="J20" s="30" t="e">
        <f>Apus!H369</f>
        <v>#DIV/0!</v>
      </c>
      <c r="K20" s="30">
        <f>+Apus!H374</f>
        <v>0</v>
      </c>
      <c r="L20" s="30" t="e">
        <f>+H20+I20+J20+K20</f>
        <v>#DIV/0!</v>
      </c>
      <c r="M20" s="2"/>
      <c r="N20" s="10"/>
      <c r="O20" s="2"/>
      <c r="P20" s="1"/>
      <c r="Q20" s="1"/>
      <c r="R20" s="1"/>
      <c r="S20" s="1"/>
      <c r="T20" s="1"/>
      <c r="U20" s="1"/>
      <c r="V20" s="1"/>
      <c r="W20" s="1"/>
      <c r="X20" s="1"/>
      <c r="Y20" s="1"/>
      <c r="Z20" s="1"/>
    </row>
    <row r="21" spans="1:26" ht="13.5" customHeight="1">
      <c r="A21" s="1"/>
      <c r="B21" s="111"/>
      <c r="C21" s="112"/>
      <c r="D21" s="113"/>
      <c r="E21" s="113"/>
      <c r="F21" s="112"/>
      <c r="G21" s="114"/>
      <c r="H21" s="9"/>
      <c r="I21" s="9"/>
      <c r="J21" s="9"/>
      <c r="K21" s="9"/>
      <c r="L21" s="9"/>
      <c r="M21" s="2"/>
      <c r="N21" s="10"/>
      <c r="O21" s="2"/>
      <c r="P21" s="1"/>
      <c r="Q21" s="1"/>
      <c r="R21" s="1"/>
      <c r="S21" s="1"/>
      <c r="T21" s="1"/>
      <c r="U21" s="1"/>
      <c r="V21" s="1"/>
      <c r="W21" s="1"/>
      <c r="X21" s="1"/>
      <c r="Y21" s="1"/>
      <c r="Z21" s="1"/>
    </row>
    <row r="22" spans="1:26" ht="4.5" customHeight="1">
      <c r="A22" s="1"/>
      <c r="B22" s="115"/>
      <c r="C22" s="116"/>
      <c r="D22" s="116"/>
      <c r="E22" s="116"/>
      <c r="F22" s="116"/>
      <c r="G22" s="117"/>
      <c r="H22" s="11"/>
      <c r="I22" s="11"/>
      <c r="J22" s="11"/>
      <c r="K22" s="11"/>
      <c r="L22" s="11"/>
      <c r="M22" s="2"/>
      <c r="N22" s="10"/>
      <c r="O22" s="2"/>
      <c r="P22" s="1"/>
      <c r="Q22" s="1"/>
      <c r="R22" s="1"/>
      <c r="S22" s="1"/>
      <c r="T22" s="1"/>
      <c r="U22" s="1"/>
      <c r="V22" s="1"/>
      <c r="W22" s="1"/>
      <c r="X22" s="1"/>
      <c r="Y22" s="1"/>
      <c r="Z22" s="1"/>
    </row>
    <row r="23" spans="1:26" ht="14.25" customHeight="1" thickBot="1">
      <c r="A23" s="1"/>
      <c r="B23" s="190" t="s">
        <v>17</v>
      </c>
      <c r="C23" s="179"/>
      <c r="D23" s="118"/>
      <c r="E23" s="118"/>
      <c r="F23" s="17"/>
      <c r="G23" s="119">
        <f>+G5+G7+G17+G19</f>
        <v>0</v>
      </c>
      <c r="H23" s="101" t="e">
        <f t="shared" ref="H23:K23" si="6">+SUBTOTAL(9,H5:H21)</f>
        <v>#DIV/0!</v>
      </c>
      <c r="I23" s="18" t="e">
        <f t="shared" si="6"/>
        <v>#REF!</v>
      </c>
      <c r="J23" s="18" t="e">
        <f t="shared" si="6"/>
        <v>#DIV/0!</v>
      </c>
      <c r="K23" s="18" t="e">
        <f t="shared" si="6"/>
        <v>#DIV/0!</v>
      </c>
      <c r="L23" s="18" t="e">
        <f>+L19+L17+#REF!+#REF!+L7+L5</f>
        <v>#DIV/0!</v>
      </c>
      <c r="M23" s="2"/>
      <c r="N23" s="10"/>
      <c r="O23" s="2"/>
      <c r="P23" s="1"/>
      <c r="Q23" s="1"/>
      <c r="R23" s="1"/>
      <c r="S23" s="1"/>
      <c r="T23" s="1"/>
      <c r="U23" s="1"/>
      <c r="V23" s="1"/>
      <c r="W23" s="1"/>
      <c r="X23" s="1"/>
      <c r="Y23" s="1"/>
      <c r="Z23" s="1"/>
    </row>
    <row r="24" spans="1:26" ht="24" customHeight="1" thickBot="1">
      <c r="A24" s="1"/>
      <c r="B24" s="120"/>
      <c r="C24" s="121" t="s">
        <v>18</v>
      </c>
      <c r="D24" s="122"/>
      <c r="E24" s="122"/>
      <c r="F24" s="122"/>
      <c r="G24" s="123"/>
      <c r="H24" s="102"/>
      <c r="I24" s="5"/>
      <c r="J24" s="5"/>
      <c r="K24" s="5"/>
      <c r="L24" s="5"/>
      <c r="M24" s="5"/>
      <c r="N24" s="5"/>
      <c r="O24" s="5"/>
      <c r="P24" s="1"/>
      <c r="Q24" s="1"/>
      <c r="R24" s="1"/>
      <c r="S24" s="1"/>
      <c r="T24" s="1"/>
      <c r="U24" s="1"/>
      <c r="V24" s="1"/>
      <c r="W24" s="1"/>
      <c r="X24" s="1"/>
      <c r="Y24" s="1"/>
      <c r="Z24" s="1"/>
    </row>
    <row r="25" spans="1:26" ht="15" customHeight="1">
      <c r="A25" s="1"/>
      <c r="B25" s="120"/>
      <c r="C25" s="124"/>
      <c r="D25" s="125"/>
      <c r="E25" s="125"/>
      <c r="F25" s="126">
        <f>SUM(F26:F28)</f>
        <v>0</v>
      </c>
      <c r="G25" s="127"/>
      <c r="H25" s="102"/>
      <c r="I25" s="5"/>
      <c r="J25" s="5"/>
      <c r="K25" s="5"/>
      <c r="L25" s="5"/>
      <c r="M25" s="5"/>
      <c r="N25" s="5"/>
      <c r="O25" s="5"/>
      <c r="P25" s="1"/>
      <c r="Q25" s="1"/>
      <c r="R25" s="1"/>
      <c r="S25" s="1"/>
      <c r="T25" s="1"/>
      <c r="U25" s="1"/>
      <c r="V25" s="1"/>
      <c r="W25" s="1"/>
      <c r="X25" s="1"/>
      <c r="Y25" s="1"/>
      <c r="Z25" s="1"/>
    </row>
    <row r="26" spans="1:26" ht="15" customHeight="1">
      <c r="A26" s="1"/>
      <c r="B26" s="128"/>
      <c r="C26" s="178" t="s">
        <v>19</v>
      </c>
      <c r="D26" s="179"/>
      <c r="E26" s="179"/>
      <c r="F26" s="20"/>
      <c r="G26" s="129">
        <f>+G23*F26</f>
        <v>0</v>
      </c>
      <c r="H26" s="102"/>
      <c r="I26" s="5"/>
      <c r="J26" s="5"/>
      <c r="K26" s="5"/>
      <c r="L26" s="5"/>
      <c r="M26" s="5"/>
      <c r="N26" s="5"/>
      <c r="O26" s="5"/>
      <c r="P26" s="1"/>
      <c r="Q26" s="1"/>
      <c r="R26" s="1"/>
      <c r="S26" s="1"/>
      <c r="T26" s="1"/>
      <c r="U26" s="1"/>
      <c r="V26" s="1"/>
      <c r="W26" s="1"/>
      <c r="X26" s="1"/>
      <c r="Y26" s="1"/>
      <c r="Z26" s="1"/>
    </row>
    <row r="27" spans="1:26" ht="15" customHeight="1">
      <c r="A27" s="1"/>
      <c r="B27" s="128"/>
      <c r="C27" s="180" t="s">
        <v>20</v>
      </c>
      <c r="D27" s="181"/>
      <c r="E27" s="181"/>
      <c r="F27" s="21"/>
      <c r="G27" s="129">
        <f>+G23*F27</f>
        <v>0</v>
      </c>
      <c r="H27" s="102"/>
      <c r="I27" s="5"/>
      <c r="J27" s="5"/>
      <c r="K27" s="5"/>
      <c r="L27" s="5"/>
      <c r="M27" s="5"/>
      <c r="N27" s="5"/>
      <c r="O27" s="5"/>
      <c r="P27" s="1"/>
      <c r="Q27" s="1"/>
      <c r="R27" s="1"/>
      <c r="S27" s="1"/>
      <c r="T27" s="1"/>
      <c r="U27" s="1"/>
      <c r="V27" s="1"/>
      <c r="W27" s="1"/>
      <c r="X27" s="1"/>
      <c r="Y27" s="1"/>
      <c r="Z27" s="1"/>
    </row>
    <row r="28" spans="1:26" ht="15" customHeight="1">
      <c r="A28" s="1"/>
      <c r="B28" s="128"/>
      <c r="C28" s="178" t="s">
        <v>21</v>
      </c>
      <c r="D28" s="179"/>
      <c r="E28" s="182"/>
      <c r="F28" s="21"/>
      <c r="G28" s="130">
        <f>+G23*F28</f>
        <v>0</v>
      </c>
      <c r="H28" s="102"/>
      <c r="I28" s="5"/>
      <c r="J28" s="5"/>
      <c r="K28" s="5"/>
      <c r="L28" s="5"/>
      <c r="M28" s="5"/>
      <c r="N28" s="5"/>
      <c r="O28" s="5"/>
      <c r="P28" s="1"/>
      <c r="Q28" s="1"/>
      <c r="R28" s="1"/>
      <c r="S28" s="1"/>
      <c r="T28" s="1"/>
      <c r="U28" s="1"/>
      <c r="V28" s="1"/>
      <c r="W28" s="1"/>
      <c r="X28" s="1"/>
      <c r="Y28" s="1"/>
      <c r="Z28" s="1"/>
    </row>
    <row r="29" spans="1:26" ht="15" customHeight="1">
      <c r="A29" s="1"/>
      <c r="B29" s="128"/>
      <c r="C29" s="178" t="s">
        <v>22</v>
      </c>
      <c r="D29" s="179"/>
      <c r="E29" s="182"/>
      <c r="F29" s="21">
        <f>19%</f>
        <v>0.19</v>
      </c>
      <c r="G29" s="131">
        <f>+G28*F29</f>
        <v>0</v>
      </c>
      <c r="H29" s="102"/>
      <c r="I29" s="5"/>
      <c r="J29" s="5"/>
      <c r="K29" s="5"/>
      <c r="L29" s="5"/>
      <c r="M29" s="5"/>
      <c r="N29" s="5"/>
      <c r="O29" s="5"/>
      <c r="P29" s="1"/>
      <c r="Q29" s="1"/>
      <c r="R29" s="1"/>
      <c r="S29" s="1"/>
      <c r="T29" s="1"/>
      <c r="U29" s="1"/>
      <c r="V29" s="1"/>
      <c r="W29" s="1"/>
      <c r="X29" s="1"/>
      <c r="Y29" s="1"/>
      <c r="Z29" s="1"/>
    </row>
    <row r="30" spans="1:26" ht="15" customHeight="1">
      <c r="A30" s="1"/>
      <c r="B30" s="120"/>
      <c r="C30" s="132"/>
      <c r="D30" s="133"/>
      <c r="E30" s="134"/>
      <c r="F30" s="22"/>
      <c r="G30" s="135"/>
      <c r="H30" s="102"/>
      <c r="I30" s="5"/>
      <c r="J30" s="5"/>
      <c r="K30" s="5"/>
      <c r="L30" s="5"/>
      <c r="M30" s="5"/>
      <c r="N30" s="5"/>
      <c r="O30" s="5"/>
      <c r="P30" s="1"/>
      <c r="Q30" s="1"/>
      <c r="R30" s="1"/>
      <c r="S30" s="1"/>
      <c r="T30" s="1"/>
      <c r="U30" s="1"/>
      <c r="V30" s="1"/>
      <c r="W30" s="1"/>
      <c r="X30" s="1"/>
      <c r="Y30" s="1"/>
      <c r="Z30" s="1"/>
    </row>
    <row r="31" spans="1:26" ht="15" customHeight="1">
      <c r="A31" s="1"/>
      <c r="B31" s="183" t="s">
        <v>23</v>
      </c>
      <c r="C31" s="184"/>
      <c r="D31" s="136"/>
      <c r="E31" s="136"/>
      <c r="F31" s="137"/>
      <c r="G31" s="138">
        <f>+G26+G27+G28+G29</f>
        <v>0</v>
      </c>
      <c r="H31" s="102"/>
      <c r="I31" s="5"/>
      <c r="J31" s="5"/>
      <c r="K31" s="5"/>
      <c r="L31" s="5"/>
      <c r="M31" s="5"/>
      <c r="N31" s="5"/>
      <c r="O31" s="5"/>
      <c r="P31" s="1"/>
      <c r="Q31" s="1"/>
      <c r="R31" s="1"/>
      <c r="S31" s="1"/>
      <c r="T31" s="1"/>
      <c r="U31" s="1"/>
      <c r="V31" s="1"/>
      <c r="W31" s="1"/>
      <c r="X31" s="1"/>
      <c r="Y31" s="1"/>
      <c r="Z31" s="1"/>
    </row>
    <row r="32" spans="1:26" ht="15" customHeight="1">
      <c r="A32" s="1"/>
      <c r="B32" s="5"/>
      <c r="C32" s="19"/>
      <c r="D32" s="6"/>
      <c r="E32" s="6"/>
      <c r="F32" s="5"/>
      <c r="G32" s="23"/>
      <c r="H32" s="5"/>
      <c r="I32" s="5"/>
      <c r="J32" s="5"/>
      <c r="K32" s="5"/>
      <c r="L32" s="5"/>
      <c r="M32" s="5"/>
      <c r="N32" s="5"/>
      <c r="O32" s="5"/>
      <c r="P32" s="1"/>
      <c r="Q32" s="1"/>
      <c r="R32" s="1"/>
      <c r="S32" s="1"/>
      <c r="T32" s="1"/>
      <c r="U32" s="1"/>
      <c r="V32" s="1"/>
      <c r="W32" s="1"/>
      <c r="X32" s="1"/>
      <c r="Y32" s="1"/>
      <c r="Z32" s="1"/>
    </row>
    <row r="33" spans="1:26" ht="15.75" customHeight="1">
      <c r="A33" s="1"/>
      <c r="B33" s="2"/>
      <c r="C33" s="3"/>
      <c r="D33" s="4"/>
      <c r="E33" s="4"/>
      <c r="F33" s="2"/>
      <c r="G33" s="2"/>
      <c r="H33" s="2"/>
      <c r="I33" s="2"/>
      <c r="J33" s="2"/>
      <c r="K33" s="2"/>
      <c r="L33" s="2"/>
      <c r="M33" s="2"/>
      <c r="N33" s="2"/>
      <c r="O33" s="2"/>
      <c r="P33" s="1"/>
      <c r="Q33" s="1"/>
      <c r="R33" s="1"/>
      <c r="S33" s="1"/>
      <c r="T33" s="1"/>
      <c r="U33" s="1"/>
      <c r="V33" s="1"/>
      <c r="W33" s="1"/>
      <c r="X33" s="1"/>
      <c r="Y33" s="1"/>
      <c r="Z33" s="1"/>
    </row>
    <row r="34" spans="1:26" ht="15.75" customHeight="1">
      <c r="A34" s="1"/>
      <c r="B34" s="2"/>
      <c r="C34" s="3"/>
      <c r="D34" s="4"/>
      <c r="E34" s="4"/>
      <c r="F34" s="2"/>
      <c r="G34" s="2"/>
      <c r="H34" s="2"/>
      <c r="I34" s="2"/>
      <c r="J34" s="2"/>
      <c r="K34" s="2"/>
      <c r="L34" s="2"/>
      <c r="M34" s="2"/>
      <c r="N34" s="2"/>
      <c r="O34" s="2"/>
      <c r="P34" s="1"/>
      <c r="Q34" s="1"/>
      <c r="R34" s="1"/>
      <c r="S34" s="1"/>
      <c r="T34" s="1"/>
      <c r="U34" s="1"/>
      <c r="V34" s="1"/>
      <c r="W34" s="1"/>
      <c r="X34" s="1"/>
      <c r="Y34" s="1"/>
      <c r="Z34" s="1"/>
    </row>
    <row r="35" spans="1:26" ht="15" customHeight="1">
      <c r="A35" s="1"/>
      <c r="B35" s="2"/>
      <c r="C35" s="3"/>
      <c r="D35" s="4"/>
      <c r="E35" s="4"/>
      <c r="F35" s="2"/>
      <c r="G35" s="2"/>
      <c r="H35" s="2"/>
      <c r="I35" s="2"/>
      <c r="J35" s="2"/>
      <c r="K35" s="2"/>
      <c r="L35" s="2"/>
      <c r="M35" s="2"/>
      <c r="N35" s="2"/>
      <c r="O35" s="2"/>
      <c r="P35" s="1"/>
      <c r="Q35" s="1"/>
      <c r="R35" s="1"/>
      <c r="S35" s="1"/>
      <c r="T35" s="1"/>
      <c r="U35" s="1"/>
      <c r="V35" s="1"/>
      <c r="W35" s="1"/>
      <c r="X35" s="1"/>
      <c r="Y35" s="1"/>
      <c r="Z35" s="1"/>
    </row>
    <row r="36" spans="1:26" ht="15.75" customHeight="1">
      <c r="A36" s="1"/>
      <c r="B36" s="2"/>
      <c r="C36" s="3"/>
      <c r="D36" s="4"/>
      <c r="E36" s="4"/>
      <c r="F36" s="2"/>
      <c r="G36" s="2"/>
      <c r="H36" s="2"/>
      <c r="I36" s="2"/>
      <c r="J36" s="2"/>
      <c r="K36" s="2"/>
      <c r="L36" s="2"/>
      <c r="M36" s="2"/>
      <c r="N36" s="2"/>
      <c r="O36" s="2"/>
      <c r="P36" s="1"/>
      <c r="Q36" s="1"/>
      <c r="R36" s="1"/>
      <c r="S36" s="1"/>
      <c r="T36" s="1"/>
      <c r="U36" s="1"/>
      <c r="V36" s="1"/>
      <c r="W36" s="1"/>
      <c r="X36" s="1"/>
      <c r="Y36" s="1"/>
      <c r="Z36" s="1"/>
    </row>
    <row r="37" spans="1:26" ht="15.75" customHeight="1">
      <c r="A37" s="1"/>
      <c r="B37" s="2"/>
      <c r="C37" s="3"/>
      <c r="D37" s="4"/>
      <c r="E37" s="4"/>
      <c r="F37" s="2"/>
      <c r="G37" s="2"/>
      <c r="H37" s="2"/>
      <c r="I37" s="2"/>
      <c r="J37" s="2"/>
      <c r="K37" s="2"/>
      <c r="L37" s="2"/>
      <c r="M37" s="2"/>
      <c r="N37" s="2"/>
      <c r="O37" s="2"/>
      <c r="P37" s="1"/>
      <c r="Q37" s="1"/>
      <c r="R37" s="1"/>
      <c r="S37" s="1"/>
      <c r="T37" s="1"/>
      <c r="U37" s="1"/>
      <c r="V37" s="1"/>
      <c r="W37" s="1"/>
      <c r="X37" s="1"/>
      <c r="Y37" s="1"/>
      <c r="Z37" s="1"/>
    </row>
    <row r="38" spans="1:26" ht="15" customHeight="1">
      <c r="A38" s="1"/>
      <c r="B38" s="2"/>
      <c r="C38" s="24"/>
      <c r="D38" s="4"/>
      <c r="E38" s="4"/>
      <c r="F38" s="2"/>
      <c r="G38" s="2"/>
      <c r="H38" s="2"/>
      <c r="I38" s="2"/>
      <c r="J38" s="2"/>
      <c r="K38" s="2"/>
      <c r="L38" s="2"/>
      <c r="M38" s="2"/>
      <c r="N38" s="2"/>
      <c r="O38" s="2"/>
      <c r="P38" s="1"/>
      <c r="Q38" s="1"/>
      <c r="R38" s="1"/>
      <c r="S38" s="1"/>
      <c r="T38" s="1"/>
      <c r="U38" s="1"/>
      <c r="V38" s="1"/>
      <c r="W38" s="1"/>
      <c r="X38" s="1"/>
      <c r="Y38" s="1"/>
      <c r="Z38" s="1"/>
    </row>
    <row r="39" spans="1:26" ht="15.75" customHeight="1">
      <c r="A39" s="1"/>
      <c r="B39" s="2"/>
      <c r="C39" s="3"/>
      <c r="D39" s="4"/>
      <c r="E39" s="4"/>
      <c r="F39" s="2"/>
      <c r="G39" s="2"/>
      <c r="H39" s="2"/>
      <c r="I39" s="2"/>
      <c r="J39" s="2"/>
      <c r="K39" s="2"/>
      <c r="L39" s="2"/>
      <c r="M39" s="2"/>
      <c r="N39" s="2"/>
      <c r="O39" s="2"/>
      <c r="P39" s="1"/>
      <c r="Q39" s="1"/>
      <c r="R39" s="1"/>
      <c r="S39" s="1"/>
      <c r="T39" s="1"/>
      <c r="U39" s="1"/>
      <c r="V39" s="1"/>
      <c r="W39" s="1"/>
      <c r="X39" s="1"/>
      <c r="Y39" s="1"/>
      <c r="Z39" s="1"/>
    </row>
    <row r="40" spans="1:26" ht="15.75" customHeight="1">
      <c r="A40" s="1"/>
      <c r="B40" s="2"/>
      <c r="C40" s="3"/>
      <c r="D40" s="4"/>
      <c r="E40" s="4"/>
      <c r="F40" s="2"/>
      <c r="G40" s="2"/>
      <c r="H40" s="2"/>
      <c r="I40" s="2"/>
      <c r="J40" s="2"/>
      <c r="K40" s="2"/>
      <c r="L40" s="2"/>
      <c r="M40" s="2"/>
      <c r="N40" s="2"/>
      <c r="O40" s="2"/>
      <c r="P40" s="1"/>
      <c r="Q40" s="1"/>
      <c r="R40" s="1"/>
      <c r="S40" s="1"/>
      <c r="T40" s="1"/>
      <c r="U40" s="1"/>
      <c r="V40" s="1"/>
      <c r="W40" s="1"/>
      <c r="X40" s="1"/>
      <c r="Y40" s="1"/>
      <c r="Z40" s="1"/>
    </row>
    <row r="41" spans="1:26" ht="15.75" customHeight="1">
      <c r="A41" s="1"/>
      <c r="B41" s="2"/>
      <c r="C41" s="3"/>
      <c r="D41" s="4"/>
      <c r="E41" s="4"/>
      <c r="F41" s="2"/>
      <c r="G41" s="2"/>
      <c r="H41" s="2"/>
      <c r="I41" s="2"/>
      <c r="J41" s="2"/>
      <c r="K41" s="2"/>
      <c r="L41" s="2"/>
      <c r="M41" s="2"/>
      <c r="N41" s="2"/>
      <c r="O41" s="2"/>
      <c r="P41" s="1"/>
      <c r="Q41" s="1"/>
      <c r="R41" s="1"/>
      <c r="S41" s="1"/>
      <c r="T41" s="1"/>
      <c r="U41" s="1"/>
      <c r="V41" s="1"/>
      <c r="W41" s="1"/>
      <c r="X41" s="1"/>
      <c r="Y41" s="1"/>
      <c r="Z41" s="1"/>
    </row>
    <row r="42" spans="1:26" ht="15.75" customHeight="1">
      <c r="A42" s="1"/>
      <c r="B42" s="2"/>
      <c r="C42" s="3"/>
      <c r="D42" s="4"/>
      <c r="E42" s="4"/>
      <c r="F42" s="2"/>
      <c r="G42" s="2"/>
      <c r="H42" s="2"/>
      <c r="I42" s="2"/>
      <c r="J42" s="2"/>
      <c r="K42" s="2"/>
      <c r="L42" s="2"/>
      <c r="M42" s="2"/>
      <c r="N42" s="2"/>
      <c r="O42" s="2"/>
      <c r="P42" s="1"/>
      <c r="Q42" s="1"/>
      <c r="R42" s="1"/>
      <c r="S42" s="1"/>
      <c r="T42" s="1"/>
      <c r="U42" s="1"/>
      <c r="V42" s="1"/>
      <c r="W42" s="1"/>
      <c r="X42" s="1"/>
      <c r="Y42" s="1"/>
      <c r="Z42" s="1"/>
    </row>
    <row r="43" spans="1:26" ht="15.75" customHeight="1">
      <c r="A43" s="1"/>
      <c r="B43" s="2"/>
      <c r="C43" s="3"/>
      <c r="D43" s="4"/>
      <c r="E43" s="4"/>
      <c r="F43" s="2"/>
      <c r="G43" s="2"/>
      <c r="H43" s="2"/>
      <c r="I43" s="2"/>
      <c r="J43" s="2"/>
      <c r="K43" s="2"/>
      <c r="L43" s="2"/>
      <c r="M43" s="2"/>
      <c r="N43" s="2"/>
      <c r="O43" s="2"/>
      <c r="P43" s="1"/>
      <c r="Q43" s="1"/>
      <c r="R43" s="1"/>
      <c r="S43" s="1"/>
      <c r="T43" s="1"/>
      <c r="U43" s="1"/>
      <c r="V43" s="1"/>
      <c r="W43" s="1"/>
      <c r="X43" s="1"/>
      <c r="Y43" s="1"/>
      <c r="Z43" s="1"/>
    </row>
    <row r="44" spans="1:26" ht="15.75" customHeight="1">
      <c r="A44" s="1"/>
      <c r="B44" s="2"/>
      <c r="C44" s="3"/>
      <c r="D44" s="4"/>
      <c r="E44" s="4"/>
      <c r="F44" s="2"/>
      <c r="G44" s="2"/>
      <c r="H44" s="2"/>
      <c r="I44" s="2"/>
      <c r="J44" s="2"/>
      <c r="K44" s="2"/>
      <c r="L44" s="2"/>
      <c r="M44" s="2"/>
      <c r="N44" s="2"/>
      <c r="O44" s="2"/>
      <c r="P44" s="1"/>
      <c r="Q44" s="1"/>
      <c r="R44" s="1"/>
      <c r="S44" s="1"/>
      <c r="T44" s="1"/>
      <c r="U44" s="1"/>
      <c r="V44" s="1"/>
      <c r="W44" s="1"/>
      <c r="X44" s="1"/>
      <c r="Y44" s="1"/>
      <c r="Z44" s="1"/>
    </row>
    <row r="45" spans="1:26" ht="15.75" customHeight="1">
      <c r="A45" s="1"/>
      <c r="B45" s="2"/>
      <c r="C45" s="3"/>
      <c r="D45" s="4"/>
      <c r="E45" s="4"/>
      <c r="F45" s="2"/>
      <c r="G45" s="2"/>
      <c r="H45" s="2"/>
      <c r="I45" s="2"/>
      <c r="J45" s="2"/>
      <c r="K45" s="2"/>
      <c r="L45" s="2"/>
      <c r="M45" s="2"/>
      <c r="N45" s="2"/>
      <c r="O45" s="2"/>
      <c r="P45" s="1"/>
      <c r="Q45" s="1"/>
      <c r="R45" s="1"/>
      <c r="S45" s="1"/>
      <c r="T45" s="1"/>
      <c r="U45" s="1"/>
      <c r="V45" s="1"/>
      <c r="W45" s="1"/>
      <c r="X45" s="1"/>
      <c r="Y45" s="1"/>
      <c r="Z45" s="1"/>
    </row>
    <row r="46" spans="1:26" ht="15.75" customHeight="1">
      <c r="A46" s="1"/>
      <c r="B46" s="2"/>
      <c r="C46" s="3"/>
      <c r="D46" s="4"/>
      <c r="E46" s="4"/>
      <c r="F46" s="2"/>
      <c r="G46" s="2"/>
      <c r="H46" s="2"/>
      <c r="I46" s="2"/>
      <c r="J46" s="2"/>
      <c r="K46" s="2"/>
      <c r="L46" s="2"/>
      <c r="M46" s="2"/>
      <c r="N46" s="2"/>
      <c r="O46" s="2"/>
      <c r="P46" s="1"/>
      <c r="Q46" s="1"/>
      <c r="R46" s="1"/>
      <c r="S46" s="1"/>
      <c r="T46" s="1"/>
      <c r="U46" s="1"/>
      <c r="V46" s="1"/>
      <c r="W46" s="1"/>
      <c r="X46" s="1"/>
      <c r="Y46" s="1"/>
      <c r="Z46" s="1"/>
    </row>
    <row r="47" spans="1:26" ht="15.75" customHeight="1">
      <c r="A47" s="1"/>
      <c r="B47" s="2"/>
      <c r="C47" s="3"/>
      <c r="D47" s="4"/>
      <c r="E47" s="4"/>
      <c r="F47" s="2"/>
      <c r="G47" s="2"/>
      <c r="H47" s="2"/>
      <c r="I47" s="2"/>
      <c r="J47" s="2"/>
      <c r="K47" s="2"/>
      <c r="L47" s="2"/>
      <c r="M47" s="2"/>
      <c r="N47" s="2"/>
      <c r="O47" s="2"/>
      <c r="P47" s="1"/>
      <c r="Q47" s="1"/>
      <c r="R47" s="1"/>
      <c r="S47" s="1"/>
      <c r="T47" s="1"/>
      <c r="U47" s="1"/>
      <c r="V47" s="1"/>
      <c r="W47" s="1"/>
      <c r="X47" s="1"/>
      <c r="Y47" s="1"/>
      <c r="Z47" s="1"/>
    </row>
    <row r="48" spans="1:26" ht="15.75" customHeight="1">
      <c r="A48" s="1"/>
      <c r="B48" s="2"/>
      <c r="C48" s="3"/>
      <c r="D48" s="4"/>
      <c r="E48" s="4"/>
      <c r="F48" s="2"/>
      <c r="G48" s="2"/>
      <c r="H48" s="2"/>
      <c r="I48" s="2"/>
      <c r="J48" s="2"/>
      <c r="K48" s="2"/>
      <c r="L48" s="2"/>
      <c r="M48" s="2"/>
      <c r="N48" s="2"/>
      <c r="O48" s="2"/>
      <c r="P48" s="1"/>
      <c r="Q48" s="1"/>
      <c r="R48" s="1"/>
      <c r="S48" s="1"/>
      <c r="T48" s="1"/>
      <c r="U48" s="1"/>
      <c r="V48" s="1"/>
      <c r="W48" s="1"/>
      <c r="X48" s="1"/>
      <c r="Y48" s="1"/>
      <c r="Z48" s="1"/>
    </row>
    <row r="49" spans="1:26" ht="15.75" customHeight="1">
      <c r="A49" s="1"/>
      <c r="B49" s="2"/>
      <c r="C49" s="3"/>
      <c r="D49" s="4"/>
      <c r="E49" s="4"/>
      <c r="F49" s="2"/>
      <c r="G49" s="2"/>
      <c r="H49" s="2"/>
      <c r="I49" s="2"/>
      <c r="J49" s="2"/>
      <c r="K49" s="2"/>
      <c r="L49" s="2"/>
      <c r="M49" s="2"/>
      <c r="N49" s="2"/>
      <c r="O49" s="2"/>
      <c r="P49" s="1"/>
      <c r="Q49" s="1"/>
      <c r="R49" s="1"/>
      <c r="S49" s="1"/>
      <c r="T49" s="1"/>
      <c r="U49" s="1"/>
      <c r="V49" s="1"/>
      <c r="W49" s="1"/>
      <c r="X49" s="1"/>
      <c r="Y49" s="1"/>
      <c r="Z49" s="1"/>
    </row>
    <row r="50" spans="1:26" ht="15.75" customHeight="1">
      <c r="A50" s="1"/>
      <c r="B50" s="2"/>
      <c r="C50" s="3"/>
      <c r="D50" s="4"/>
      <c r="E50" s="4"/>
      <c r="F50" s="2"/>
      <c r="G50" s="2"/>
      <c r="H50" s="2"/>
      <c r="I50" s="2"/>
      <c r="J50" s="2"/>
      <c r="K50" s="2"/>
      <c r="L50" s="2"/>
      <c r="M50" s="2"/>
      <c r="N50" s="2"/>
      <c r="O50" s="2"/>
      <c r="P50" s="1"/>
      <c r="Q50" s="1"/>
      <c r="R50" s="1"/>
      <c r="S50" s="1"/>
      <c r="T50" s="1"/>
      <c r="U50" s="1"/>
      <c r="V50" s="1"/>
      <c r="W50" s="1"/>
      <c r="X50" s="1"/>
      <c r="Y50" s="1"/>
      <c r="Z50" s="1"/>
    </row>
    <row r="51" spans="1:26" ht="15.75" customHeight="1">
      <c r="A51" s="1"/>
      <c r="B51" s="2"/>
      <c r="C51" s="3"/>
      <c r="D51" s="4"/>
      <c r="E51" s="4"/>
      <c r="F51" s="2"/>
      <c r="G51" s="2"/>
      <c r="H51" s="2"/>
      <c r="I51" s="2"/>
      <c r="J51" s="2"/>
      <c r="K51" s="2"/>
      <c r="L51" s="2"/>
      <c r="M51" s="2"/>
      <c r="N51" s="2"/>
      <c r="O51" s="2"/>
      <c r="P51" s="1"/>
      <c r="Q51" s="1"/>
      <c r="R51" s="1"/>
      <c r="S51" s="1"/>
      <c r="T51" s="1"/>
      <c r="U51" s="1"/>
      <c r="V51" s="1"/>
      <c r="W51" s="1"/>
      <c r="X51" s="1"/>
      <c r="Y51" s="1"/>
      <c r="Z51" s="1"/>
    </row>
    <row r="52" spans="1:26" ht="15.75" customHeight="1">
      <c r="A52" s="1"/>
      <c r="B52" s="2"/>
      <c r="C52" s="3"/>
      <c r="D52" s="4"/>
      <c r="E52" s="4"/>
      <c r="F52" s="2"/>
      <c r="G52" s="2"/>
      <c r="H52" s="2"/>
      <c r="I52" s="2"/>
      <c r="J52" s="2"/>
      <c r="K52" s="2"/>
      <c r="L52" s="2"/>
      <c r="M52" s="2"/>
      <c r="N52" s="2"/>
      <c r="O52" s="2"/>
      <c r="P52" s="1"/>
      <c r="Q52" s="1"/>
      <c r="R52" s="1"/>
      <c r="S52" s="1"/>
      <c r="T52" s="1"/>
      <c r="U52" s="1"/>
      <c r="V52" s="1"/>
      <c r="W52" s="1"/>
      <c r="X52" s="1"/>
      <c r="Y52" s="1"/>
      <c r="Z52" s="1"/>
    </row>
    <row r="53" spans="1:26" ht="15.75" customHeight="1">
      <c r="A53" s="1"/>
      <c r="B53" s="2"/>
      <c r="C53" s="3"/>
      <c r="D53" s="4"/>
      <c r="E53" s="4"/>
      <c r="F53" s="2"/>
      <c r="G53" s="2"/>
      <c r="H53" s="2"/>
      <c r="I53" s="2"/>
      <c r="J53" s="2"/>
      <c r="K53" s="2"/>
      <c r="L53" s="2"/>
      <c r="M53" s="2"/>
      <c r="N53" s="2"/>
      <c r="O53" s="2"/>
      <c r="P53" s="1"/>
      <c r="Q53" s="1"/>
      <c r="R53" s="1"/>
      <c r="S53" s="1"/>
      <c r="T53" s="1"/>
      <c r="U53" s="1"/>
      <c r="V53" s="1"/>
      <c r="W53" s="1"/>
      <c r="X53" s="1"/>
      <c r="Y53" s="1"/>
      <c r="Z53" s="1"/>
    </row>
    <row r="54" spans="1:26" ht="15.75" customHeight="1">
      <c r="A54" s="1"/>
      <c r="B54" s="2"/>
      <c r="C54" s="3"/>
      <c r="D54" s="4"/>
      <c r="E54" s="4"/>
      <c r="F54" s="2"/>
      <c r="G54" s="2"/>
      <c r="H54" s="2"/>
      <c r="I54" s="2"/>
      <c r="J54" s="2"/>
      <c r="K54" s="2"/>
      <c r="L54" s="2"/>
      <c r="M54" s="2"/>
      <c r="N54" s="2"/>
      <c r="O54" s="2"/>
      <c r="P54" s="1"/>
      <c r="Q54" s="1"/>
      <c r="R54" s="1"/>
      <c r="S54" s="1"/>
      <c r="T54" s="1"/>
      <c r="U54" s="1"/>
      <c r="V54" s="1"/>
      <c r="W54" s="1"/>
      <c r="X54" s="1"/>
      <c r="Y54" s="1"/>
      <c r="Z54" s="1"/>
    </row>
    <row r="55" spans="1:26" ht="15.75" customHeight="1">
      <c r="A55" s="1"/>
      <c r="B55" s="2"/>
      <c r="C55" s="3"/>
      <c r="D55" s="4"/>
      <c r="E55" s="4"/>
      <c r="F55" s="2"/>
      <c r="G55" s="2"/>
      <c r="H55" s="2"/>
      <c r="I55" s="2"/>
      <c r="J55" s="2"/>
      <c r="K55" s="2"/>
      <c r="L55" s="2"/>
      <c r="M55" s="2"/>
      <c r="N55" s="2"/>
      <c r="O55" s="2"/>
      <c r="P55" s="1"/>
      <c r="Q55" s="1"/>
      <c r="R55" s="1"/>
      <c r="S55" s="1"/>
      <c r="T55" s="1"/>
      <c r="U55" s="1"/>
      <c r="V55" s="1"/>
      <c r="W55" s="1"/>
      <c r="X55" s="1"/>
      <c r="Y55" s="1"/>
      <c r="Z55" s="1"/>
    </row>
    <row r="56" spans="1:26" ht="15.75" customHeight="1">
      <c r="A56" s="1"/>
      <c r="B56" s="2"/>
      <c r="C56" s="3"/>
      <c r="D56" s="4"/>
      <c r="E56" s="4"/>
      <c r="F56" s="2"/>
      <c r="G56" s="2"/>
      <c r="H56" s="2"/>
      <c r="I56" s="2"/>
      <c r="J56" s="2"/>
      <c r="K56" s="2"/>
      <c r="L56" s="2"/>
      <c r="M56" s="2"/>
      <c r="N56" s="2"/>
      <c r="O56" s="2"/>
      <c r="P56" s="1"/>
      <c r="Q56" s="1"/>
      <c r="R56" s="1"/>
      <c r="S56" s="1"/>
      <c r="T56" s="1"/>
      <c r="U56" s="1"/>
      <c r="V56" s="1"/>
      <c r="W56" s="1"/>
      <c r="X56" s="1"/>
      <c r="Y56" s="1"/>
      <c r="Z56" s="1"/>
    </row>
    <row r="57" spans="1:26" ht="15.75" customHeight="1">
      <c r="A57" s="1"/>
      <c r="B57" s="2"/>
      <c r="C57" s="3"/>
      <c r="D57" s="4"/>
      <c r="E57" s="4"/>
      <c r="F57" s="2"/>
      <c r="G57" s="2"/>
      <c r="H57" s="2"/>
      <c r="I57" s="2"/>
      <c r="J57" s="2"/>
      <c r="K57" s="2"/>
      <c r="L57" s="2"/>
      <c r="M57" s="2"/>
      <c r="N57" s="2"/>
      <c r="O57" s="2"/>
      <c r="P57" s="1"/>
      <c r="Q57" s="1"/>
      <c r="R57" s="1"/>
      <c r="S57" s="1"/>
      <c r="T57" s="1"/>
      <c r="U57" s="1"/>
      <c r="V57" s="1"/>
      <c r="W57" s="1"/>
      <c r="X57" s="1"/>
      <c r="Y57" s="1"/>
      <c r="Z57" s="1"/>
    </row>
    <row r="58" spans="1:26" ht="15.75" customHeight="1">
      <c r="A58" s="1"/>
      <c r="B58" s="2"/>
      <c r="C58" s="3"/>
      <c r="D58" s="4"/>
      <c r="E58" s="4"/>
      <c r="F58" s="2"/>
      <c r="G58" s="2"/>
      <c r="H58" s="2"/>
      <c r="I58" s="2"/>
      <c r="J58" s="2"/>
      <c r="K58" s="2"/>
      <c r="L58" s="2"/>
      <c r="M58" s="2"/>
      <c r="N58" s="2"/>
      <c r="O58" s="2"/>
      <c r="P58" s="1"/>
      <c r="Q58" s="1"/>
      <c r="R58" s="1"/>
      <c r="S58" s="1"/>
      <c r="T58" s="1"/>
      <c r="U58" s="1"/>
      <c r="V58" s="1"/>
      <c r="W58" s="1"/>
      <c r="X58" s="1"/>
      <c r="Y58" s="1"/>
      <c r="Z58" s="1"/>
    </row>
    <row r="59" spans="1:26" ht="15.75" customHeight="1">
      <c r="A59" s="1"/>
      <c r="B59" s="2"/>
      <c r="C59" s="3"/>
      <c r="D59" s="4"/>
      <c r="E59" s="4"/>
      <c r="F59" s="2"/>
      <c r="G59" s="2"/>
      <c r="H59" s="2"/>
      <c r="I59" s="2"/>
      <c r="J59" s="2"/>
      <c r="K59" s="2"/>
      <c r="L59" s="2"/>
      <c r="M59" s="2"/>
      <c r="N59" s="2"/>
      <c r="O59" s="2"/>
      <c r="P59" s="1"/>
      <c r="Q59" s="1"/>
      <c r="R59" s="1"/>
      <c r="S59" s="1"/>
      <c r="T59" s="1"/>
      <c r="U59" s="1"/>
      <c r="V59" s="1"/>
      <c r="W59" s="1"/>
      <c r="X59" s="1"/>
      <c r="Y59" s="1"/>
      <c r="Z59" s="1"/>
    </row>
    <row r="60" spans="1:26" ht="15.75" customHeight="1">
      <c r="A60" s="1"/>
      <c r="B60" s="2"/>
      <c r="C60" s="3"/>
      <c r="D60" s="4"/>
      <c r="E60" s="4"/>
      <c r="F60" s="2"/>
      <c r="G60" s="2"/>
      <c r="H60" s="2"/>
      <c r="I60" s="2"/>
      <c r="J60" s="2"/>
      <c r="K60" s="2"/>
      <c r="L60" s="2"/>
      <c r="M60" s="2"/>
      <c r="N60" s="2"/>
      <c r="O60" s="2"/>
      <c r="P60" s="1"/>
      <c r="Q60" s="1"/>
      <c r="R60" s="1"/>
      <c r="S60" s="1"/>
      <c r="T60" s="1"/>
      <c r="U60" s="1"/>
      <c r="V60" s="1"/>
      <c r="W60" s="1"/>
      <c r="X60" s="1"/>
      <c r="Y60" s="1"/>
      <c r="Z60" s="1"/>
    </row>
    <row r="61" spans="1:26" ht="15.75" customHeight="1">
      <c r="A61" s="1"/>
      <c r="B61" s="2"/>
      <c r="C61" s="3"/>
      <c r="D61" s="4"/>
      <c r="E61" s="4"/>
      <c r="F61" s="2"/>
      <c r="G61" s="2"/>
      <c r="H61" s="2"/>
      <c r="I61" s="2"/>
      <c r="J61" s="2"/>
      <c r="K61" s="2"/>
      <c r="L61" s="2"/>
      <c r="M61" s="2"/>
      <c r="N61" s="2"/>
      <c r="O61" s="2"/>
      <c r="P61" s="1"/>
      <c r="Q61" s="1"/>
      <c r="R61" s="1"/>
      <c r="S61" s="1"/>
      <c r="T61" s="1"/>
      <c r="U61" s="1"/>
      <c r="V61" s="1"/>
      <c r="W61" s="1"/>
      <c r="X61" s="1"/>
      <c r="Y61" s="1"/>
      <c r="Z61" s="1"/>
    </row>
    <row r="62" spans="1:26" ht="15.75" customHeight="1">
      <c r="A62" s="1"/>
      <c r="B62" s="2"/>
      <c r="C62" s="3"/>
      <c r="D62" s="4"/>
      <c r="E62" s="4"/>
      <c r="F62" s="2"/>
      <c r="G62" s="2"/>
      <c r="H62" s="2"/>
      <c r="I62" s="2"/>
      <c r="J62" s="2"/>
      <c r="K62" s="2"/>
      <c r="L62" s="2"/>
      <c r="M62" s="2"/>
      <c r="N62" s="2"/>
      <c r="O62" s="2"/>
      <c r="P62" s="1"/>
      <c r="Q62" s="1"/>
      <c r="R62" s="1"/>
      <c r="S62" s="1"/>
      <c r="T62" s="1"/>
      <c r="U62" s="1"/>
      <c r="V62" s="1"/>
      <c r="W62" s="1"/>
      <c r="X62" s="1"/>
      <c r="Y62" s="1"/>
      <c r="Z62" s="1"/>
    </row>
    <row r="63" spans="1:26" ht="15.75" customHeight="1">
      <c r="A63" s="1"/>
      <c r="B63" s="2"/>
      <c r="C63" s="3"/>
      <c r="D63" s="4"/>
      <c r="E63" s="4"/>
      <c r="F63" s="2"/>
      <c r="G63" s="2"/>
      <c r="H63" s="2"/>
      <c r="I63" s="2"/>
      <c r="J63" s="2"/>
      <c r="K63" s="2"/>
      <c r="L63" s="2"/>
      <c r="M63" s="2"/>
      <c r="N63" s="2"/>
      <c r="O63" s="2"/>
      <c r="P63" s="1"/>
      <c r="Q63" s="1"/>
      <c r="R63" s="1"/>
      <c r="S63" s="1"/>
      <c r="T63" s="1"/>
      <c r="U63" s="1"/>
      <c r="V63" s="1"/>
      <c r="W63" s="1"/>
      <c r="X63" s="1"/>
      <c r="Y63" s="1"/>
      <c r="Z63" s="1"/>
    </row>
    <row r="64" spans="1:26" ht="15.75" customHeight="1">
      <c r="A64" s="1"/>
      <c r="B64" s="2"/>
      <c r="C64" s="3"/>
      <c r="D64" s="4"/>
      <c r="E64" s="4"/>
      <c r="F64" s="2"/>
      <c r="G64" s="2"/>
      <c r="H64" s="2"/>
      <c r="I64" s="2"/>
      <c r="J64" s="2"/>
      <c r="K64" s="2"/>
      <c r="L64" s="2"/>
      <c r="M64" s="2"/>
      <c r="N64" s="2"/>
      <c r="O64" s="2"/>
      <c r="P64" s="1"/>
      <c r="Q64" s="1"/>
      <c r="R64" s="1"/>
      <c r="S64" s="1"/>
      <c r="T64" s="1"/>
      <c r="U64" s="1"/>
      <c r="V64" s="1"/>
      <c r="W64" s="1"/>
      <c r="X64" s="1"/>
      <c r="Y64" s="1"/>
      <c r="Z64" s="1"/>
    </row>
    <row r="65" spans="1:26" ht="15.75" customHeight="1">
      <c r="A65" s="1"/>
      <c r="B65" s="2"/>
      <c r="C65" s="3"/>
      <c r="D65" s="4"/>
      <c r="E65" s="4"/>
      <c r="F65" s="2"/>
      <c r="G65" s="2"/>
      <c r="H65" s="2"/>
      <c r="I65" s="2"/>
      <c r="J65" s="2"/>
      <c r="K65" s="2"/>
      <c r="L65" s="2"/>
      <c r="M65" s="2"/>
      <c r="N65" s="2"/>
      <c r="O65" s="2"/>
      <c r="P65" s="1"/>
      <c r="Q65" s="1"/>
      <c r="R65" s="1"/>
      <c r="S65" s="1"/>
      <c r="T65" s="1"/>
      <c r="U65" s="1"/>
      <c r="V65" s="1"/>
      <c r="W65" s="1"/>
      <c r="X65" s="1"/>
      <c r="Y65" s="1"/>
      <c r="Z65" s="1"/>
    </row>
    <row r="66" spans="1:26" ht="15.75" customHeight="1">
      <c r="A66" s="1"/>
      <c r="B66" s="2"/>
      <c r="C66" s="3"/>
      <c r="D66" s="4"/>
      <c r="E66" s="4"/>
      <c r="F66" s="2"/>
      <c r="G66" s="2"/>
      <c r="H66" s="2"/>
      <c r="I66" s="2"/>
      <c r="J66" s="2"/>
      <c r="K66" s="2"/>
      <c r="L66" s="2"/>
      <c r="M66" s="2"/>
      <c r="N66" s="2"/>
      <c r="O66" s="2"/>
      <c r="P66" s="1"/>
      <c r="Q66" s="1"/>
      <c r="R66" s="1"/>
      <c r="S66" s="1"/>
      <c r="T66" s="1"/>
      <c r="U66" s="1"/>
      <c r="V66" s="1"/>
      <c r="W66" s="1"/>
      <c r="X66" s="1"/>
      <c r="Y66" s="1"/>
      <c r="Z66" s="1"/>
    </row>
    <row r="67" spans="1:26" ht="15.75" customHeight="1">
      <c r="A67" s="1"/>
      <c r="B67" s="2"/>
      <c r="C67" s="3"/>
      <c r="D67" s="4"/>
      <c r="E67" s="4"/>
      <c r="F67" s="2"/>
      <c r="G67" s="2"/>
      <c r="H67" s="2"/>
      <c r="I67" s="2"/>
      <c r="J67" s="2"/>
      <c r="K67" s="2"/>
      <c r="L67" s="2"/>
      <c r="M67" s="2"/>
      <c r="N67" s="2"/>
      <c r="O67" s="2"/>
      <c r="P67" s="1"/>
      <c r="Q67" s="1"/>
      <c r="R67" s="1"/>
      <c r="S67" s="1"/>
      <c r="T67" s="1"/>
      <c r="U67" s="1"/>
      <c r="V67" s="1"/>
      <c r="W67" s="1"/>
      <c r="X67" s="1"/>
      <c r="Y67" s="1"/>
      <c r="Z67" s="1"/>
    </row>
    <row r="68" spans="1:26" ht="15.75" customHeight="1">
      <c r="A68" s="1"/>
      <c r="B68" s="2"/>
      <c r="C68" s="3"/>
      <c r="D68" s="4"/>
      <c r="E68" s="4"/>
      <c r="F68" s="2"/>
      <c r="G68" s="2"/>
      <c r="H68" s="2"/>
      <c r="I68" s="2"/>
      <c r="J68" s="2"/>
      <c r="K68" s="2"/>
      <c r="L68" s="2"/>
      <c r="M68" s="2"/>
      <c r="N68" s="2"/>
      <c r="O68" s="2"/>
      <c r="P68" s="1"/>
      <c r="Q68" s="1"/>
      <c r="R68" s="1"/>
      <c r="S68" s="1"/>
      <c r="T68" s="1"/>
      <c r="U68" s="1"/>
      <c r="V68" s="1"/>
      <c r="W68" s="1"/>
      <c r="X68" s="1"/>
      <c r="Y68" s="1"/>
      <c r="Z68" s="1"/>
    </row>
    <row r="69" spans="1:26" ht="15.75" customHeight="1">
      <c r="A69" s="1"/>
      <c r="B69" s="2"/>
      <c r="C69" s="3"/>
      <c r="D69" s="4"/>
      <c r="E69" s="4"/>
      <c r="F69" s="2"/>
      <c r="G69" s="2"/>
      <c r="H69" s="2"/>
      <c r="I69" s="2"/>
      <c r="J69" s="2"/>
      <c r="K69" s="2"/>
      <c r="L69" s="2"/>
      <c r="M69" s="2"/>
      <c r="N69" s="2"/>
      <c r="O69" s="2"/>
      <c r="P69" s="1"/>
      <c r="Q69" s="1"/>
      <c r="R69" s="1"/>
      <c r="S69" s="1"/>
      <c r="T69" s="1"/>
      <c r="U69" s="1"/>
      <c r="V69" s="1"/>
      <c r="W69" s="1"/>
      <c r="X69" s="1"/>
      <c r="Y69" s="1"/>
      <c r="Z69" s="1"/>
    </row>
    <row r="70" spans="1:26" ht="15.75" customHeight="1">
      <c r="A70" s="1"/>
      <c r="B70" s="2"/>
      <c r="C70" s="3"/>
      <c r="D70" s="4"/>
      <c r="E70" s="4"/>
      <c r="F70" s="2"/>
      <c r="G70" s="2"/>
      <c r="H70" s="2"/>
      <c r="I70" s="2"/>
      <c r="J70" s="2"/>
      <c r="K70" s="2"/>
      <c r="L70" s="2"/>
      <c r="M70" s="2"/>
      <c r="N70" s="2"/>
      <c r="O70" s="2"/>
      <c r="P70" s="1"/>
      <c r="Q70" s="1"/>
      <c r="R70" s="1"/>
      <c r="S70" s="1"/>
      <c r="T70" s="1"/>
      <c r="U70" s="1"/>
      <c r="V70" s="1"/>
      <c r="W70" s="1"/>
      <c r="X70" s="1"/>
      <c r="Y70" s="1"/>
      <c r="Z70" s="1"/>
    </row>
    <row r="71" spans="1:26" ht="15.75" customHeight="1">
      <c r="A71" s="1"/>
      <c r="B71" s="2"/>
      <c r="C71" s="3"/>
      <c r="D71" s="4"/>
      <c r="E71" s="4"/>
      <c r="F71" s="2"/>
      <c r="G71" s="2"/>
      <c r="H71" s="2"/>
      <c r="I71" s="2"/>
      <c r="J71" s="2"/>
      <c r="K71" s="2"/>
      <c r="L71" s="2"/>
      <c r="M71" s="2"/>
      <c r="N71" s="2"/>
      <c r="O71" s="2"/>
      <c r="P71" s="1"/>
      <c r="Q71" s="1"/>
      <c r="R71" s="1"/>
      <c r="S71" s="1"/>
      <c r="T71" s="1"/>
      <c r="U71" s="1"/>
      <c r="V71" s="1"/>
      <c r="W71" s="1"/>
      <c r="X71" s="1"/>
      <c r="Y71" s="1"/>
      <c r="Z71" s="1"/>
    </row>
    <row r="72" spans="1:26" ht="15.75" customHeight="1">
      <c r="A72" s="1"/>
      <c r="B72" s="2"/>
      <c r="C72" s="3"/>
      <c r="D72" s="4"/>
      <c r="E72" s="4"/>
      <c r="F72" s="2"/>
      <c r="G72" s="2"/>
      <c r="H72" s="2"/>
      <c r="I72" s="2"/>
      <c r="J72" s="2"/>
      <c r="K72" s="2"/>
      <c r="L72" s="2"/>
      <c r="M72" s="2"/>
      <c r="N72" s="2"/>
      <c r="O72" s="2"/>
      <c r="P72" s="1"/>
      <c r="Q72" s="1"/>
      <c r="R72" s="1"/>
      <c r="S72" s="1"/>
      <c r="T72" s="1"/>
      <c r="U72" s="1"/>
      <c r="V72" s="1"/>
      <c r="W72" s="1"/>
      <c r="X72" s="1"/>
      <c r="Y72" s="1"/>
      <c r="Z72" s="1"/>
    </row>
    <row r="73" spans="1:26" ht="15.75" customHeight="1">
      <c r="A73" s="1"/>
      <c r="B73" s="2"/>
      <c r="C73" s="3"/>
      <c r="D73" s="4"/>
      <c r="E73" s="4"/>
      <c r="F73" s="2"/>
      <c r="G73" s="2"/>
      <c r="H73" s="2"/>
      <c r="I73" s="2"/>
      <c r="J73" s="2"/>
      <c r="K73" s="2"/>
      <c r="L73" s="2"/>
      <c r="M73" s="2"/>
      <c r="N73" s="2"/>
      <c r="O73" s="2"/>
      <c r="P73" s="1"/>
      <c r="Q73" s="1"/>
      <c r="R73" s="1"/>
      <c r="S73" s="1"/>
      <c r="T73" s="1"/>
      <c r="U73" s="1"/>
      <c r="V73" s="1"/>
      <c r="W73" s="1"/>
      <c r="X73" s="1"/>
      <c r="Y73" s="1"/>
      <c r="Z73" s="1"/>
    </row>
    <row r="74" spans="1:26" ht="15.75" customHeight="1">
      <c r="A74" s="1"/>
      <c r="B74" s="2"/>
      <c r="C74" s="3"/>
      <c r="D74" s="4"/>
      <c r="E74" s="4"/>
      <c r="F74" s="2"/>
      <c r="G74" s="2"/>
      <c r="H74" s="2"/>
      <c r="I74" s="2"/>
      <c r="J74" s="2"/>
      <c r="K74" s="2"/>
      <c r="L74" s="2"/>
      <c r="M74" s="2"/>
      <c r="N74" s="2"/>
      <c r="O74" s="2"/>
      <c r="P74" s="1"/>
      <c r="Q74" s="1"/>
      <c r="R74" s="1"/>
      <c r="S74" s="1"/>
      <c r="T74" s="1"/>
      <c r="U74" s="1"/>
      <c r="V74" s="1"/>
      <c r="W74" s="1"/>
      <c r="X74" s="1"/>
      <c r="Y74" s="1"/>
      <c r="Z74" s="1"/>
    </row>
    <row r="75" spans="1:26" ht="15.75" customHeight="1">
      <c r="A75" s="1"/>
      <c r="B75" s="2"/>
      <c r="C75" s="3"/>
      <c r="D75" s="4"/>
      <c r="E75" s="4"/>
      <c r="F75" s="2"/>
      <c r="G75" s="2"/>
      <c r="H75" s="2"/>
      <c r="I75" s="2"/>
      <c r="J75" s="2"/>
      <c r="K75" s="2"/>
      <c r="L75" s="2"/>
      <c r="M75" s="2"/>
      <c r="N75" s="2"/>
      <c r="O75" s="2"/>
      <c r="P75" s="1"/>
      <c r="Q75" s="1"/>
      <c r="R75" s="1"/>
      <c r="S75" s="1"/>
      <c r="T75" s="1"/>
      <c r="U75" s="1"/>
      <c r="V75" s="1"/>
      <c r="W75" s="1"/>
      <c r="X75" s="1"/>
      <c r="Y75" s="1"/>
      <c r="Z75" s="1"/>
    </row>
    <row r="76" spans="1:26" ht="15.75" customHeight="1">
      <c r="A76" s="1"/>
      <c r="B76" s="2"/>
      <c r="C76" s="3"/>
      <c r="D76" s="4"/>
      <c r="E76" s="4"/>
      <c r="F76" s="2"/>
      <c r="G76" s="2"/>
      <c r="H76" s="2"/>
      <c r="I76" s="2"/>
      <c r="J76" s="2"/>
      <c r="K76" s="2"/>
      <c r="L76" s="2"/>
      <c r="M76" s="2"/>
      <c r="N76" s="2"/>
      <c r="O76" s="2"/>
      <c r="P76" s="1"/>
      <c r="Q76" s="1"/>
      <c r="R76" s="1"/>
      <c r="S76" s="1"/>
      <c r="T76" s="1"/>
      <c r="U76" s="1"/>
      <c r="V76" s="1"/>
      <c r="W76" s="1"/>
      <c r="X76" s="1"/>
      <c r="Y76" s="1"/>
      <c r="Z76" s="1"/>
    </row>
    <row r="77" spans="1:26" ht="15.75" customHeight="1">
      <c r="A77" s="1"/>
      <c r="B77" s="2"/>
      <c r="C77" s="3"/>
      <c r="D77" s="4"/>
      <c r="E77" s="4"/>
      <c r="F77" s="2"/>
      <c r="G77" s="2"/>
      <c r="H77" s="2"/>
      <c r="I77" s="2"/>
      <c r="J77" s="2"/>
      <c r="K77" s="2"/>
      <c r="L77" s="2"/>
      <c r="M77" s="2"/>
      <c r="N77" s="2"/>
      <c r="O77" s="2"/>
      <c r="P77" s="1"/>
      <c r="Q77" s="1"/>
      <c r="R77" s="1"/>
      <c r="S77" s="1"/>
      <c r="T77" s="1"/>
      <c r="U77" s="1"/>
      <c r="V77" s="1"/>
      <c r="W77" s="1"/>
      <c r="X77" s="1"/>
      <c r="Y77" s="1"/>
      <c r="Z77" s="1"/>
    </row>
    <row r="78" spans="1:26" ht="15.75" customHeight="1">
      <c r="A78" s="1"/>
      <c r="B78" s="2"/>
      <c r="C78" s="3"/>
      <c r="D78" s="4"/>
      <c r="E78" s="4"/>
      <c r="F78" s="2"/>
      <c r="G78" s="2"/>
      <c r="H78" s="2"/>
      <c r="I78" s="2"/>
      <c r="J78" s="2"/>
      <c r="K78" s="2"/>
      <c r="L78" s="2"/>
      <c r="M78" s="2"/>
      <c r="N78" s="2"/>
      <c r="O78" s="2"/>
      <c r="P78" s="1"/>
      <c r="Q78" s="1"/>
      <c r="R78" s="1"/>
      <c r="S78" s="1"/>
      <c r="T78" s="1"/>
      <c r="U78" s="1"/>
      <c r="V78" s="1"/>
      <c r="W78" s="1"/>
      <c r="X78" s="1"/>
      <c r="Y78" s="1"/>
      <c r="Z78" s="1"/>
    </row>
    <row r="79" spans="1:26" ht="15.75" customHeight="1">
      <c r="A79" s="1"/>
      <c r="B79" s="2"/>
      <c r="C79" s="3"/>
      <c r="D79" s="4"/>
      <c r="E79" s="4"/>
      <c r="F79" s="2"/>
      <c r="G79" s="2"/>
      <c r="H79" s="2"/>
      <c r="I79" s="2"/>
      <c r="J79" s="2"/>
      <c r="K79" s="2"/>
      <c r="L79" s="2"/>
      <c r="M79" s="2"/>
      <c r="N79" s="2"/>
      <c r="O79" s="2"/>
      <c r="P79" s="1"/>
      <c r="Q79" s="1"/>
      <c r="R79" s="1"/>
      <c r="S79" s="1"/>
      <c r="T79" s="1"/>
      <c r="U79" s="1"/>
      <c r="V79" s="1"/>
      <c r="W79" s="1"/>
      <c r="X79" s="1"/>
      <c r="Y79" s="1"/>
      <c r="Z79" s="1"/>
    </row>
    <row r="80" spans="1:26" ht="15.75" customHeight="1">
      <c r="A80" s="1"/>
      <c r="B80" s="2"/>
      <c r="C80" s="3"/>
      <c r="D80" s="4"/>
      <c r="E80" s="4"/>
      <c r="F80" s="2"/>
      <c r="G80" s="2"/>
      <c r="H80" s="2"/>
      <c r="I80" s="2"/>
      <c r="J80" s="2"/>
      <c r="K80" s="2"/>
      <c r="L80" s="2"/>
      <c r="M80" s="2"/>
      <c r="N80" s="2"/>
      <c r="O80" s="2"/>
      <c r="P80" s="1"/>
      <c r="Q80" s="1"/>
      <c r="R80" s="1"/>
      <c r="S80" s="1"/>
      <c r="T80" s="1"/>
      <c r="U80" s="1"/>
      <c r="V80" s="1"/>
      <c r="W80" s="1"/>
      <c r="X80" s="1"/>
      <c r="Y80" s="1"/>
      <c r="Z80" s="1"/>
    </row>
    <row r="81" spans="1:26" ht="15.75" customHeight="1">
      <c r="A81" s="1"/>
      <c r="B81" s="2"/>
      <c r="C81" s="3"/>
      <c r="D81" s="4"/>
      <c r="E81" s="4"/>
      <c r="F81" s="2"/>
      <c r="G81" s="2"/>
      <c r="H81" s="2"/>
      <c r="I81" s="2"/>
      <c r="J81" s="2"/>
      <c r="K81" s="2"/>
      <c r="L81" s="2"/>
      <c r="M81" s="2"/>
      <c r="N81" s="2"/>
      <c r="O81" s="2"/>
      <c r="P81" s="1"/>
      <c r="Q81" s="1"/>
      <c r="R81" s="1"/>
      <c r="S81" s="1"/>
      <c r="T81" s="1"/>
      <c r="U81" s="1"/>
      <c r="V81" s="1"/>
      <c r="W81" s="1"/>
      <c r="X81" s="1"/>
      <c r="Y81" s="1"/>
      <c r="Z81" s="1"/>
    </row>
    <row r="82" spans="1:26" ht="15.75" customHeight="1">
      <c r="A82" s="1"/>
      <c r="B82" s="2"/>
      <c r="C82" s="3"/>
      <c r="D82" s="4"/>
      <c r="E82" s="4"/>
      <c r="F82" s="2"/>
      <c r="G82" s="2"/>
      <c r="H82" s="2"/>
      <c r="I82" s="2"/>
      <c r="J82" s="2"/>
      <c r="K82" s="2"/>
      <c r="L82" s="2"/>
      <c r="M82" s="2"/>
      <c r="N82" s="2"/>
      <c r="O82" s="2"/>
      <c r="P82" s="1"/>
      <c r="Q82" s="1"/>
      <c r="R82" s="1"/>
      <c r="S82" s="1"/>
      <c r="T82" s="1"/>
      <c r="U82" s="1"/>
      <c r="V82" s="1"/>
      <c r="W82" s="1"/>
      <c r="X82" s="1"/>
      <c r="Y82" s="1"/>
      <c r="Z82" s="1"/>
    </row>
    <row r="83" spans="1:26" ht="15.75" customHeight="1">
      <c r="A83" s="1"/>
      <c r="B83" s="2"/>
      <c r="C83" s="3"/>
      <c r="D83" s="4"/>
      <c r="E83" s="4"/>
      <c r="F83" s="2"/>
      <c r="G83" s="2"/>
      <c r="H83" s="2"/>
      <c r="I83" s="2"/>
      <c r="J83" s="2"/>
      <c r="K83" s="2"/>
      <c r="L83" s="2"/>
      <c r="M83" s="2"/>
      <c r="N83" s="2"/>
      <c r="O83" s="2"/>
      <c r="P83" s="1"/>
      <c r="Q83" s="1"/>
      <c r="R83" s="1"/>
      <c r="S83" s="1"/>
      <c r="T83" s="1"/>
      <c r="U83" s="1"/>
      <c r="V83" s="1"/>
      <c r="W83" s="1"/>
      <c r="X83" s="1"/>
      <c r="Y83" s="1"/>
      <c r="Z83" s="1"/>
    </row>
    <row r="84" spans="1:26" ht="15.75" customHeight="1">
      <c r="A84" s="1"/>
      <c r="B84" s="2"/>
      <c r="C84" s="3"/>
      <c r="D84" s="4"/>
      <c r="E84" s="4"/>
      <c r="F84" s="2"/>
      <c r="G84" s="2"/>
      <c r="H84" s="2"/>
      <c r="I84" s="2"/>
      <c r="J84" s="2"/>
      <c r="K84" s="2"/>
      <c r="L84" s="2"/>
      <c r="M84" s="2"/>
      <c r="N84" s="2"/>
      <c r="O84" s="2"/>
      <c r="P84" s="1"/>
      <c r="Q84" s="1"/>
      <c r="R84" s="1"/>
      <c r="S84" s="1"/>
      <c r="T84" s="1"/>
      <c r="U84" s="1"/>
      <c r="V84" s="1"/>
      <c r="W84" s="1"/>
      <c r="X84" s="1"/>
      <c r="Y84" s="1"/>
      <c r="Z84" s="1"/>
    </row>
    <row r="85" spans="1:26" ht="15.75" customHeight="1">
      <c r="A85" s="1"/>
      <c r="B85" s="2"/>
      <c r="C85" s="3"/>
      <c r="D85" s="4"/>
      <c r="E85" s="4"/>
      <c r="F85" s="2"/>
      <c r="G85" s="2"/>
      <c r="H85" s="2"/>
      <c r="I85" s="2"/>
      <c r="J85" s="2"/>
      <c r="K85" s="2"/>
      <c r="L85" s="2"/>
      <c r="M85" s="2"/>
      <c r="N85" s="2"/>
      <c r="O85" s="2"/>
      <c r="P85" s="1"/>
      <c r="Q85" s="1"/>
      <c r="R85" s="1"/>
      <c r="S85" s="1"/>
      <c r="T85" s="1"/>
      <c r="U85" s="1"/>
      <c r="V85" s="1"/>
      <c r="W85" s="1"/>
      <c r="X85" s="1"/>
      <c r="Y85" s="1"/>
      <c r="Z85" s="1"/>
    </row>
    <row r="86" spans="1:26" ht="15.75" customHeight="1">
      <c r="A86" s="1"/>
      <c r="B86" s="2"/>
      <c r="C86" s="3"/>
      <c r="D86" s="4"/>
      <c r="E86" s="4"/>
      <c r="F86" s="2"/>
      <c r="G86" s="2"/>
      <c r="H86" s="2"/>
      <c r="I86" s="2"/>
      <c r="J86" s="2"/>
      <c r="K86" s="2"/>
      <c r="L86" s="2"/>
      <c r="M86" s="2"/>
      <c r="N86" s="2"/>
      <c r="O86" s="2"/>
      <c r="P86" s="1"/>
      <c r="Q86" s="1"/>
      <c r="R86" s="1"/>
      <c r="S86" s="1"/>
      <c r="T86" s="1"/>
      <c r="U86" s="1"/>
      <c r="V86" s="1"/>
      <c r="W86" s="1"/>
      <c r="X86" s="1"/>
      <c r="Y86" s="1"/>
      <c r="Z86" s="1"/>
    </row>
    <row r="87" spans="1:26" ht="15.75" customHeight="1">
      <c r="A87" s="1"/>
      <c r="B87" s="2"/>
      <c r="C87" s="3"/>
      <c r="D87" s="4"/>
      <c r="E87" s="4"/>
      <c r="F87" s="2"/>
      <c r="G87" s="2"/>
      <c r="H87" s="2"/>
      <c r="I87" s="2"/>
      <c r="J87" s="2"/>
      <c r="K87" s="2"/>
      <c r="L87" s="2"/>
      <c r="M87" s="2"/>
      <c r="N87" s="2"/>
      <c r="O87" s="2"/>
      <c r="P87" s="1"/>
      <c r="Q87" s="1"/>
      <c r="R87" s="1"/>
      <c r="S87" s="1"/>
      <c r="T87" s="1"/>
      <c r="U87" s="1"/>
      <c r="V87" s="1"/>
      <c r="W87" s="1"/>
      <c r="X87" s="1"/>
      <c r="Y87" s="1"/>
      <c r="Z87" s="1"/>
    </row>
    <row r="88" spans="1:26" ht="15.75" customHeight="1">
      <c r="A88" s="1"/>
      <c r="B88" s="2"/>
      <c r="C88" s="3"/>
      <c r="D88" s="4"/>
      <c r="E88" s="4"/>
      <c r="F88" s="2"/>
      <c r="G88" s="2"/>
      <c r="H88" s="2"/>
      <c r="I88" s="2"/>
      <c r="J88" s="2"/>
      <c r="K88" s="2"/>
      <c r="L88" s="2"/>
      <c r="M88" s="2"/>
      <c r="N88" s="2"/>
      <c r="O88" s="2"/>
      <c r="P88" s="1"/>
      <c r="Q88" s="1"/>
      <c r="R88" s="1"/>
      <c r="S88" s="1"/>
      <c r="T88" s="1"/>
      <c r="U88" s="1"/>
      <c r="V88" s="1"/>
      <c r="W88" s="1"/>
      <c r="X88" s="1"/>
      <c r="Y88" s="1"/>
      <c r="Z88" s="1"/>
    </row>
    <row r="89" spans="1:26" ht="15.75" customHeight="1">
      <c r="A89" s="1"/>
      <c r="B89" s="2"/>
      <c r="C89" s="3"/>
      <c r="D89" s="4"/>
      <c r="E89" s="4"/>
      <c r="F89" s="2"/>
      <c r="G89" s="2"/>
      <c r="H89" s="2"/>
      <c r="I89" s="2"/>
      <c r="J89" s="2"/>
      <c r="K89" s="2"/>
      <c r="L89" s="2"/>
      <c r="M89" s="2"/>
      <c r="N89" s="2"/>
      <c r="O89" s="2"/>
      <c r="P89" s="1"/>
      <c r="Q89" s="1"/>
      <c r="R89" s="1"/>
      <c r="S89" s="1"/>
      <c r="T89" s="1"/>
      <c r="U89" s="1"/>
      <c r="V89" s="1"/>
      <c r="W89" s="1"/>
      <c r="X89" s="1"/>
      <c r="Y89" s="1"/>
      <c r="Z89" s="1"/>
    </row>
    <row r="90" spans="1:26" ht="15.75" customHeight="1">
      <c r="A90" s="1"/>
      <c r="B90" s="2"/>
      <c r="C90" s="3"/>
      <c r="D90" s="4"/>
      <c r="E90" s="4"/>
      <c r="F90" s="2"/>
      <c r="G90" s="2"/>
      <c r="H90" s="2"/>
      <c r="I90" s="2"/>
      <c r="J90" s="2"/>
      <c r="K90" s="2"/>
      <c r="L90" s="2"/>
      <c r="M90" s="2"/>
      <c r="N90" s="2"/>
      <c r="O90" s="2"/>
      <c r="P90" s="1"/>
      <c r="Q90" s="1"/>
      <c r="R90" s="1"/>
      <c r="S90" s="1"/>
      <c r="T90" s="1"/>
      <c r="U90" s="1"/>
      <c r="V90" s="1"/>
      <c r="W90" s="1"/>
      <c r="X90" s="1"/>
      <c r="Y90" s="1"/>
      <c r="Z90" s="1"/>
    </row>
    <row r="91" spans="1:26" ht="15.75" customHeight="1">
      <c r="A91" s="1"/>
      <c r="B91" s="2"/>
      <c r="C91" s="3"/>
      <c r="D91" s="4"/>
      <c r="E91" s="4"/>
      <c r="F91" s="2"/>
      <c r="G91" s="2"/>
      <c r="H91" s="2"/>
      <c r="I91" s="2"/>
      <c r="J91" s="2"/>
      <c r="K91" s="2"/>
      <c r="L91" s="2"/>
      <c r="M91" s="2"/>
      <c r="N91" s="2"/>
      <c r="O91" s="2"/>
      <c r="P91" s="1"/>
      <c r="Q91" s="1"/>
      <c r="R91" s="1"/>
      <c r="S91" s="1"/>
      <c r="T91" s="1"/>
      <c r="U91" s="1"/>
      <c r="V91" s="1"/>
      <c r="W91" s="1"/>
      <c r="X91" s="1"/>
      <c r="Y91" s="1"/>
      <c r="Z91" s="1"/>
    </row>
    <row r="92" spans="1:26" ht="15.75" customHeight="1">
      <c r="A92" s="1"/>
      <c r="B92" s="2"/>
      <c r="C92" s="3"/>
      <c r="D92" s="4"/>
      <c r="E92" s="4"/>
      <c r="F92" s="2"/>
      <c r="G92" s="2"/>
      <c r="H92" s="2"/>
      <c r="I92" s="2"/>
      <c r="J92" s="2"/>
      <c r="K92" s="2"/>
      <c r="L92" s="2"/>
      <c r="M92" s="2"/>
      <c r="N92" s="2"/>
      <c r="O92" s="2"/>
      <c r="P92" s="1"/>
      <c r="Q92" s="1"/>
      <c r="R92" s="1"/>
      <c r="S92" s="1"/>
      <c r="T92" s="1"/>
      <c r="U92" s="1"/>
      <c r="V92" s="1"/>
      <c r="W92" s="1"/>
      <c r="X92" s="1"/>
      <c r="Y92" s="1"/>
      <c r="Z92" s="1"/>
    </row>
    <row r="93" spans="1:26" ht="15.75" customHeight="1">
      <c r="A93" s="1"/>
      <c r="B93" s="2"/>
      <c r="C93" s="3"/>
      <c r="D93" s="4"/>
      <c r="E93" s="4"/>
      <c r="F93" s="2"/>
      <c r="G93" s="2"/>
      <c r="H93" s="2"/>
      <c r="I93" s="2"/>
      <c r="J93" s="2"/>
      <c r="K93" s="2"/>
      <c r="L93" s="2"/>
      <c r="M93" s="2"/>
      <c r="N93" s="2"/>
      <c r="O93" s="2"/>
      <c r="P93" s="1"/>
      <c r="Q93" s="1"/>
      <c r="R93" s="1"/>
      <c r="S93" s="1"/>
      <c r="T93" s="1"/>
      <c r="U93" s="1"/>
      <c r="V93" s="1"/>
      <c r="W93" s="1"/>
      <c r="X93" s="1"/>
      <c r="Y93" s="1"/>
      <c r="Z93" s="1"/>
    </row>
    <row r="94" spans="1:26" ht="15.75" customHeight="1">
      <c r="A94" s="1"/>
      <c r="B94" s="2"/>
      <c r="C94" s="3"/>
      <c r="D94" s="4"/>
      <c r="E94" s="4"/>
      <c r="F94" s="2"/>
      <c r="G94" s="2"/>
      <c r="H94" s="2"/>
      <c r="I94" s="2"/>
      <c r="J94" s="2"/>
      <c r="K94" s="2"/>
      <c r="L94" s="2"/>
      <c r="M94" s="2"/>
      <c r="N94" s="2"/>
      <c r="O94" s="2"/>
      <c r="P94" s="1"/>
      <c r="Q94" s="1"/>
      <c r="R94" s="1"/>
      <c r="S94" s="1"/>
      <c r="T94" s="1"/>
      <c r="U94" s="1"/>
      <c r="V94" s="1"/>
      <c r="W94" s="1"/>
      <c r="X94" s="1"/>
      <c r="Y94" s="1"/>
      <c r="Z94" s="1"/>
    </row>
    <row r="95" spans="1:26" ht="15.75" customHeight="1">
      <c r="A95" s="1"/>
      <c r="B95" s="2"/>
      <c r="C95" s="3"/>
      <c r="D95" s="4"/>
      <c r="E95" s="4"/>
      <c r="F95" s="2"/>
      <c r="G95" s="2"/>
      <c r="H95" s="2"/>
      <c r="I95" s="2"/>
      <c r="J95" s="2"/>
      <c r="K95" s="2"/>
      <c r="L95" s="2"/>
      <c r="M95" s="2"/>
      <c r="N95" s="2"/>
      <c r="O95" s="2"/>
      <c r="P95" s="1"/>
      <c r="Q95" s="1"/>
      <c r="R95" s="1"/>
      <c r="S95" s="1"/>
      <c r="T95" s="1"/>
      <c r="U95" s="1"/>
      <c r="V95" s="1"/>
      <c r="W95" s="1"/>
      <c r="X95" s="1"/>
      <c r="Y95" s="1"/>
      <c r="Z95" s="1"/>
    </row>
    <row r="96" spans="1:26" ht="15.75" customHeight="1">
      <c r="A96" s="1"/>
      <c r="B96" s="2"/>
      <c r="C96" s="3"/>
      <c r="D96" s="4"/>
      <c r="E96" s="4"/>
      <c r="F96" s="2"/>
      <c r="G96" s="2"/>
      <c r="H96" s="2"/>
      <c r="I96" s="2"/>
      <c r="J96" s="2"/>
      <c r="K96" s="2"/>
      <c r="L96" s="2"/>
      <c r="M96" s="2"/>
      <c r="N96" s="2"/>
      <c r="O96" s="2"/>
      <c r="P96" s="1"/>
      <c r="Q96" s="1"/>
      <c r="R96" s="1"/>
      <c r="S96" s="1"/>
      <c r="T96" s="1"/>
      <c r="U96" s="1"/>
      <c r="V96" s="1"/>
      <c r="W96" s="1"/>
      <c r="X96" s="1"/>
      <c r="Y96" s="1"/>
      <c r="Z96" s="1"/>
    </row>
    <row r="97" spans="1:26" ht="15.75" customHeight="1">
      <c r="A97" s="1"/>
      <c r="B97" s="2"/>
      <c r="C97" s="3"/>
      <c r="D97" s="4"/>
      <c r="E97" s="4"/>
      <c r="F97" s="2"/>
      <c r="G97" s="2"/>
      <c r="H97" s="2"/>
      <c r="I97" s="2"/>
      <c r="J97" s="2"/>
      <c r="K97" s="2"/>
      <c r="L97" s="2"/>
      <c r="M97" s="2"/>
      <c r="N97" s="2"/>
      <c r="O97" s="2"/>
      <c r="P97" s="1"/>
      <c r="Q97" s="1"/>
      <c r="R97" s="1"/>
      <c r="S97" s="1"/>
      <c r="T97" s="1"/>
      <c r="U97" s="1"/>
      <c r="V97" s="1"/>
      <c r="W97" s="1"/>
      <c r="X97" s="1"/>
      <c r="Y97" s="1"/>
      <c r="Z97" s="1"/>
    </row>
    <row r="98" spans="1:26" ht="15.75" customHeight="1">
      <c r="A98" s="1"/>
      <c r="B98" s="2"/>
      <c r="C98" s="3"/>
      <c r="D98" s="4"/>
      <c r="E98" s="4"/>
      <c r="F98" s="2"/>
      <c r="G98" s="2"/>
      <c r="H98" s="2"/>
      <c r="I98" s="2"/>
      <c r="J98" s="2"/>
      <c r="K98" s="2"/>
      <c r="L98" s="2"/>
      <c r="M98" s="2"/>
      <c r="N98" s="2"/>
      <c r="O98" s="2"/>
      <c r="P98" s="1"/>
      <c r="Q98" s="1"/>
      <c r="R98" s="1"/>
      <c r="S98" s="1"/>
      <c r="T98" s="1"/>
      <c r="U98" s="1"/>
      <c r="V98" s="1"/>
      <c r="W98" s="1"/>
      <c r="X98" s="1"/>
      <c r="Y98" s="1"/>
      <c r="Z98" s="1"/>
    </row>
    <row r="99" spans="1:26" ht="15.75" customHeight="1">
      <c r="A99" s="1"/>
      <c r="B99" s="2"/>
      <c r="C99" s="3"/>
      <c r="D99" s="4"/>
      <c r="E99" s="4"/>
      <c r="F99" s="2"/>
      <c r="G99" s="2"/>
      <c r="H99" s="2"/>
      <c r="I99" s="2"/>
      <c r="J99" s="2"/>
      <c r="K99" s="2"/>
      <c r="L99" s="2"/>
      <c r="M99" s="2"/>
      <c r="N99" s="2"/>
      <c r="O99" s="2"/>
      <c r="P99" s="1"/>
      <c r="Q99" s="1"/>
      <c r="R99" s="1"/>
      <c r="S99" s="1"/>
      <c r="T99" s="1"/>
      <c r="U99" s="1"/>
      <c r="V99" s="1"/>
      <c r="W99" s="1"/>
      <c r="X99" s="1"/>
      <c r="Y99" s="1"/>
      <c r="Z99" s="1"/>
    </row>
    <row r="100" spans="1:26" ht="15.75" customHeight="1">
      <c r="A100" s="1"/>
      <c r="B100" s="2"/>
      <c r="C100" s="3"/>
      <c r="D100" s="4"/>
      <c r="E100" s="4"/>
      <c r="F100" s="2"/>
      <c r="G100" s="2"/>
      <c r="H100" s="2"/>
      <c r="I100" s="2"/>
      <c r="J100" s="2"/>
      <c r="K100" s="2"/>
      <c r="L100" s="2"/>
      <c r="M100" s="2"/>
      <c r="N100" s="2"/>
      <c r="O100" s="2"/>
      <c r="P100" s="1"/>
      <c r="Q100" s="1"/>
      <c r="R100" s="1"/>
      <c r="S100" s="1"/>
      <c r="T100" s="1"/>
      <c r="U100" s="1"/>
      <c r="V100" s="1"/>
      <c r="W100" s="1"/>
      <c r="X100" s="1"/>
      <c r="Y100" s="1"/>
      <c r="Z100" s="1"/>
    </row>
    <row r="101" spans="1:26" ht="15.75" customHeight="1">
      <c r="A101" s="1"/>
      <c r="B101" s="2"/>
      <c r="C101" s="3"/>
      <c r="D101" s="4"/>
      <c r="E101" s="4"/>
      <c r="F101" s="2"/>
      <c r="G101" s="2"/>
      <c r="H101" s="2"/>
      <c r="I101" s="2"/>
      <c r="J101" s="2"/>
      <c r="K101" s="2"/>
      <c r="L101" s="2"/>
      <c r="M101" s="2"/>
      <c r="N101" s="2"/>
      <c r="O101" s="2"/>
      <c r="P101" s="1"/>
      <c r="Q101" s="1"/>
      <c r="R101" s="1"/>
      <c r="S101" s="1"/>
      <c r="T101" s="1"/>
      <c r="U101" s="1"/>
      <c r="V101" s="1"/>
      <c r="W101" s="1"/>
      <c r="X101" s="1"/>
      <c r="Y101" s="1"/>
      <c r="Z101" s="1"/>
    </row>
    <row r="102" spans="1:26" ht="15.75" customHeight="1">
      <c r="A102" s="1"/>
      <c r="B102" s="2"/>
      <c r="C102" s="3"/>
      <c r="D102" s="4"/>
      <c r="E102" s="4"/>
      <c r="F102" s="2"/>
      <c r="G102" s="2"/>
      <c r="H102" s="2"/>
      <c r="I102" s="2"/>
      <c r="J102" s="2"/>
      <c r="K102" s="2"/>
      <c r="L102" s="2"/>
      <c r="M102" s="2"/>
      <c r="N102" s="2"/>
      <c r="O102" s="2"/>
      <c r="P102" s="1"/>
      <c r="Q102" s="1"/>
      <c r="R102" s="1"/>
      <c r="S102" s="1"/>
      <c r="T102" s="1"/>
      <c r="U102" s="1"/>
      <c r="V102" s="1"/>
      <c r="W102" s="1"/>
      <c r="X102" s="1"/>
      <c r="Y102" s="1"/>
      <c r="Z102" s="1"/>
    </row>
    <row r="103" spans="1:26" ht="15.75" customHeight="1">
      <c r="A103" s="1"/>
      <c r="B103" s="2"/>
      <c r="C103" s="3"/>
      <c r="D103" s="4"/>
      <c r="E103" s="4"/>
      <c r="F103" s="2"/>
      <c r="G103" s="2"/>
      <c r="H103" s="2"/>
      <c r="I103" s="2"/>
      <c r="J103" s="2"/>
      <c r="K103" s="2"/>
      <c r="L103" s="2"/>
      <c r="M103" s="2"/>
      <c r="N103" s="2"/>
      <c r="O103" s="2"/>
      <c r="P103" s="1"/>
      <c r="Q103" s="1"/>
      <c r="R103" s="1"/>
      <c r="S103" s="1"/>
      <c r="T103" s="1"/>
      <c r="U103" s="1"/>
      <c r="V103" s="1"/>
      <c r="W103" s="1"/>
      <c r="X103" s="1"/>
      <c r="Y103" s="1"/>
      <c r="Z103" s="1"/>
    </row>
    <row r="104" spans="1:26" ht="15.75" customHeight="1">
      <c r="A104" s="1"/>
      <c r="B104" s="2"/>
      <c r="C104" s="3"/>
      <c r="D104" s="4"/>
      <c r="E104" s="4"/>
      <c r="F104" s="2"/>
      <c r="G104" s="2"/>
      <c r="H104" s="2"/>
      <c r="I104" s="2"/>
      <c r="J104" s="2"/>
      <c r="K104" s="2"/>
      <c r="L104" s="2"/>
      <c r="M104" s="2"/>
      <c r="N104" s="2"/>
      <c r="O104" s="2"/>
      <c r="P104" s="1"/>
      <c r="Q104" s="1"/>
      <c r="R104" s="1"/>
      <c r="S104" s="1"/>
      <c r="T104" s="1"/>
      <c r="U104" s="1"/>
      <c r="V104" s="1"/>
      <c r="W104" s="1"/>
      <c r="X104" s="1"/>
      <c r="Y104" s="1"/>
      <c r="Z104" s="1"/>
    </row>
    <row r="105" spans="1:26" ht="15.75" customHeight="1">
      <c r="A105" s="1"/>
      <c r="B105" s="2"/>
      <c r="C105" s="3"/>
      <c r="D105" s="4"/>
      <c r="E105" s="4"/>
      <c r="F105" s="2"/>
      <c r="G105" s="2"/>
      <c r="H105" s="2"/>
      <c r="I105" s="2"/>
      <c r="J105" s="2"/>
      <c r="K105" s="2"/>
      <c r="L105" s="2"/>
      <c r="M105" s="2"/>
      <c r="N105" s="2"/>
      <c r="O105" s="2"/>
      <c r="P105" s="1"/>
      <c r="Q105" s="1"/>
      <c r="R105" s="1"/>
      <c r="S105" s="1"/>
      <c r="T105" s="1"/>
      <c r="U105" s="1"/>
      <c r="V105" s="1"/>
      <c r="W105" s="1"/>
      <c r="X105" s="1"/>
      <c r="Y105" s="1"/>
      <c r="Z105" s="1"/>
    </row>
    <row r="106" spans="1:26" ht="15.75" customHeight="1">
      <c r="A106" s="1"/>
      <c r="B106" s="2"/>
      <c r="C106" s="3"/>
      <c r="D106" s="4"/>
      <c r="E106" s="4"/>
      <c r="F106" s="2"/>
      <c r="G106" s="2"/>
      <c r="H106" s="2"/>
      <c r="I106" s="2"/>
      <c r="J106" s="2"/>
      <c r="K106" s="2"/>
      <c r="L106" s="2"/>
      <c r="M106" s="2"/>
      <c r="N106" s="2"/>
      <c r="O106" s="2"/>
      <c r="P106" s="1"/>
      <c r="Q106" s="1"/>
      <c r="R106" s="1"/>
      <c r="S106" s="1"/>
      <c r="T106" s="1"/>
      <c r="U106" s="1"/>
      <c r="V106" s="1"/>
      <c r="W106" s="1"/>
      <c r="X106" s="1"/>
      <c r="Y106" s="1"/>
      <c r="Z106" s="1"/>
    </row>
    <row r="107" spans="1:26" ht="15.75" customHeight="1">
      <c r="A107" s="1"/>
      <c r="B107" s="2"/>
      <c r="C107" s="3"/>
      <c r="D107" s="4"/>
      <c r="E107" s="4"/>
      <c r="F107" s="2"/>
      <c r="G107" s="2"/>
      <c r="H107" s="2"/>
      <c r="I107" s="2"/>
      <c r="J107" s="2"/>
      <c r="K107" s="2"/>
      <c r="L107" s="2"/>
      <c r="M107" s="2"/>
      <c r="N107" s="2"/>
      <c r="O107" s="2"/>
      <c r="P107" s="1"/>
      <c r="Q107" s="1"/>
      <c r="R107" s="1"/>
      <c r="S107" s="1"/>
      <c r="T107" s="1"/>
      <c r="U107" s="1"/>
      <c r="V107" s="1"/>
      <c r="W107" s="1"/>
      <c r="X107" s="1"/>
      <c r="Y107" s="1"/>
      <c r="Z107" s="1"/>
    </row>
    <row r="108" spans="1:26" ht="15.75" customHeight="1">
      <c r="A108" s="1"/>
      <c r="B108" s="2"/>
      <c r="C108" s="3"/>
      <c r="D108" s="4"/>
      <c r="E108" s="4"/>
      <c r="F108" s="2"/>
      <c r="G108" s="2"/>
      <c r="H108" s="2"/>
      <c r="I108" s="2"/>
      <c r="J108" s="2"/>
      <c r="K108" s="2"/>
      <c r="L108" s="2"/>
      <c r="M108" s="2"/>
      <c r="N108" s="2"/>
      <c r="O108" s="2"/>
      <c r="P108" s="1"/>
      <c r="Q108" s="1"/>
      <c r="R108" s="1"/>
      <c r="S108" s="1"/>
      <c r="T108" s="1"/>
      <c r="U108" s="1"/>
      <c r="V108" s="1"/>
      <c r="W108" s="1"/>
      <c r="X108" s="1"/>
      <c r="Y108" s="1"/>
      <c r="Z108" s="1"/>
    </row>
    <row r="109" spans="1:26" ht="15.75" customHeight="1">
      <c r="A109" s="1"/>
      <c r="B109" s="2"/>
      <c r="C109" s="3"/>
      <c r="D109" s="4"/>
      <c r="E109" s="4"/>
      <c r="F109" s="2"/>
      <c r="G109" s="2"/>
      <c r="H109" s="2"/>
      <c r="I109" s="2"/>
      <c r="J109" s="2"/>
      <c r="K109" s="2"/>
      <c r="L109" s="2"/>
      <c r="M109" s="2"/>
      <c r="N109" s="2"/>
      <c r="O109" s="2"/>
      <c r="P109" s="1"/>
      <c r="Q109" s="1"/>
      <c r="R109" s="1"/>
      <c r="S109" s="1"/>
      <c r="T109" s="1"/>
      <c r="U109" s="1"/>
      <c r="V109" s="1"/>
      <c r="W109" s="1"/>
      <c r="X109" s="1"/>
      <c r="Y109" s="1"/>
      <c r="Z109" s="1"/>
    </row>
    <row r="110" spans="1:26" ht="15.75" customHeight="1">
      <c r="A110" s="1"/>
      <c r="B110" s="2"/>
      <c r="C110" s="3"/>
      <c r="D110" s="4"/>
      <c r="E110" s="4"/>
      <c r="F110" s="2"/>
      <c r="G110" s="2"/>
      <c r="H110" s="2"/>
      <c r="I110" s="2"/>
      <c r="J110" s="2"/>
      <c r="K110" s="2"/>
      <c r="L110" s="2"/>
      <c r="M110" s="2"/>
      <c r="N110" s="2"/>
      <c r="O110" s="2"/>
      <c r="P110" s="1"/>
      <c r="Q110" s="1"/>
      <c r="R110" s="1"/>
      <c r="S110" s="1"/>
      <c r="T110" s="1"/>
      <c r="U110" s="1"/>
      <c r="V110" s="1"/>
      <c r="W110" s="1"/>
      <c r="X110" s="1"/>
      <c r="Y110" s="1"/>
      <c r="Z110" s="1"/>
    </row>
    <row r="111" spans="1:26" ht="15.75" customHeight="1">
      <c r="A111" s="1"/>
      <c r="B111" s="2"/>
      <c r="C111" s="3"/>
      <c r="D111" s="4"/>
      <c r="E111" s="4"/>
      <c r="F111" s="2"/>
      <c r="G111" s="2"/>
      <c r="H111" s="2"/>
      <c r="I111" s="2"/>
      <c r="J111" s="2"/>
      <c r="K111" s="2"/>
      <c r="L111" s="2"/>
      <c r="M111" s="2"/>
      <c r="N111" s="2"/>
      <c r="O111" s="2"/>
      <c r="P111" s="1"/>
      <c r="Q111" s="1"/>
      <c r="R111" s="1"/>
      <c r="S111" s="1"/>
      <c r="T111" s="1"/>
      <c r="U111" s="1"/>
      <c r="V111" s="1"/>
      <c r="W111" s="1"/>
      <c r="X111" s="1"/>
      <c r="Y111" s="1"/>
      <c r="Z111" s="1"/>
    </row>
    <row r="112" spans="1:26" ht="15.75" customHeight="1">
      <c r="A112" s="1"/>
      <c r="B112" s="2"/>
      <c r="C112" s="3"/>
      <c r="D112" s="4"/>
      <c r="E112" s="4"/>
      <c r="F112" s="2"/>
      <c r="G112" s="2"/>
      <c r="H112" s="2"/>
      <c r="I112" s="2"/>
      <c r="J112" s="2"/>
      <c r="K112" s="2"/>
      <c r="L112" s="2"/>
      <c r="M112" s="2"/>
      <c r="N112" s="2"/>
      <c r="O112" s="2"/>
      <c r="P112" s="1"/>
      <c r="Q112" s="1"/>
      <c r="R112" s="1"/>
      <c r="S112" s="1"/>
      <c r="T112" s="1"/>
      <c r="U112" s="1"/>
      <c r="V112" s="1"/>
      <c r="W112" s="1"/>
      <c r="X112" s="1"/>
      <c r="Y112" s="1"/>
      <c r="Z112" s="1"/>
    </row>
    <row r="113" spans="1:26" ht="15.75" customHeight="1">
      <c r="A113" s="1"/>
      <c r="B113" s="2"/>
      <c r="C113" s="3"/>
      <c r="D113" s="4"/>
      <c r="E113" s="4"/>
      <c r="F113" s="2"/>
      <c r="G113" s="2"/>
      <c r="H113" s="2"/>
      <c r="I113" s="2"/>
      <c r="J113" s="2"/>
      <c r="K113" s="2"/>
      <c r="L113" s="2"/>
      <c r="M113" s="2"/>
      <c r="N113" s="2"/>
      <c r="O113" s="2"/>
      <c r="P113" s="1"/>
      <c r="Q113" s="1"/>
      <c r="R113" s="1"/>
      <c r="S113" s="1"/>
      <c r="T113" s="1"/>
      <c r="U113" s="1"/>
      <c r="V113" s="1"/>
      <c r="W113" s="1"/>
      <c r="X113" s="1"/>
      <c r="Y113" s="1"/>
      <c r="Z113" s="1"/>
    </row>
    <row r="114" spans="1:26" ht="15.75" customHeight="1">
      <c r="A114" s="1"/>
      <c r="B114" s="2"/>
      <c r="C114" s="3"/>
      <c r="D114" s="4"/>
      <c r="E114" s="4"/>
      <c r="F114" s="2"/>
      <c r="G114" s="2"/>
      <c r="H114" s="2"/>
      <c r="I114" s="2"/>
      <c r="J114" s="2"/>
      <c r="K114" s="2"/>
      <c r="L114" s="2"/>
      <c r="M114" s="2"/>
      <c r="N114" s="2"/>
      <c r="O114" s="2"/>
      <c r="P114" s="1"/>
      <c r="Q114" s="1"/>
      <c r="R114" s="1"/>
      <c r="S114" s="1"/>
      <c r="T114" s="1"/>
      <c r="U114" s="1"/>
      <c r="V114" s="1"/>
      <c r="W114" s="1"/>
      <c r="X114" s="1"/>
      <c r="Y114" s="1"/>
      <c r="Z114" s="1"/>
    </row>
    <row r="115" spans="1:26" ht="15.75" customHeight="1">
      <c r="A115" s="1"/>
      <c r="B115" s="2"/>
      <c r="C115" s="3"/>
      <c r="D115" s="4"/>
      <c r="E115" s="4"/>
      <c r="F115" s="2"/>
      <c r="G115" s="2"/>
      <c r="H115" s="2"/>
      <c r="I115" s="2"/>
      <c r="J115" s="2"/>
      <c r="K115" s="2"/>
      <c r="L115" s="2"/>
      <c r="M115" s="2"/>
      <c r="N115" s="2"/>
      <c r="O115" s="2"/>
      <c r="P115" s="1"/>
      <c r="Q115" s="1"/>
      <c r="R115" s="1"/>
      <c r="S115" s="1"/>
      <c r="T115" s="1"/>
      <c r="U115" s="1"/>
      <c r="V115" s="1"/>
      <c r="W115" s="1"/>
      <c r="X115" s="1"/>
      <c r="Y115" s="1"/>
      <c r="Z115" s="1"/>
    </row>
    <row r="116" spans="1:26" ht="15.75" customHeight="1">
      <c r="A116" s="1"/>
      <c r="B116" s="2"/>
      <c r="C116" s="3"/>
      <c r="D116" s="4"/>
      <c r="E116" s="4"/>
      <c r="F116" s="2"/>
      <c r="G116" s="2"/>
      <c r="H116" s="2"/>
      <c r="I116" s="2"/>
      <c r="J116" s="2"/>
      <c r="K116" s="2"/>
      <c r="L116" s="2"/>
      <c r="M116" s="2"/>
      <c r="N116" s="2"/>
      <c r="O116" s="2"/>
      <c r="P116" s="1"/>
      <c r="Q116" s="1"/>
      <c r="R116" s="1"/>
      <c r="S116" s="1"/>
      <c r="T116" s="1"/>
      <c r="U116" s="1"/>
      <c r="V116" s="1"/>
      <c r="W116" s="1"/>
      <c r="X116" s="1"/>
      <c r="Y116" s="1"/>
      <c r="Z116" s="1"/>
    </row>
    <row r="117" spans="1:26" ht="15.75" customHeight="1">
      <c r="A117" s="1"/>
      <c r="B117" s="2"/>
      <c r="C117" s="3"/>
      <c r="D117" s="4"/>
      <c r="E117" s="4"/>
      <c r="F117" s="2"/>
      <c r="G117" s="2"/>
      <c r="H117" s="2"/>
      <c r="I117" s="2"/>
      <c r="J117" s="2"/>
      <c r="K117" s="2"/>
      <c r="L117" s="2"/>
      <c r="M117" s="2"/>
      <c r="N117" s="2"/>
      <c r="O117" s="2"/>
      <c r="P117" s="1"/>
      <c r="Q117" s="1"/>
      <c r="R117" s="1"/>
      <c r="S117" s="1"/>
      <c r="T117" s="1"/>
      <c r="U117" s="1"/>
      <c r="V117" s="1"/>
      <c r="W117" s="1"/>
      <c r="X117" s="1"/>
      <c r="Y117" s="1"/>
      <c r="Z117" s="1"/>
    </row>
    <row r="118" spans="1:26" ht="15.75" customHeight="1">
      <c r="A118" s="1"/>
      <c r="B118" s="2"/>
      <c r="C118" s="3"/>
      <c r="D118" s="4"/>
      <c r="E118" s="4"/>
      <c r="F118" s="2"/>
      <c r="G118" s="2"/>
      <c r="H118" s="2"/>
      <c r="I118" s="2"/>
      <c r="J118" s="2"/>
      <c r="K118" s="2"/>
      <c r="L118" s="2"/>
      <c r="M118" s="2"/>
      <c r="N118" s="2"/>
      <c r="O118" s="2"/>
      <c r="P118" s="1"/>
      <c r="Q118" s="1"/>
      <c r="R118" s="1"/>
      <c r="S118" s="1"/>
      <c r="T118" s="1"/>
      <c r="U118" s="1"/>
      <c r="V118" s="1"/>
      <c r="W118" s="1"/>
      <c r="X118" s="1"/>
      <c r="Y118" s="1"/>
      <c r="Z118" s="1"/>
    </row>
    <row r="119" spans="1:26" ht="15.75" customHeight="1">
      <c r="A119" s="1"/>
      <c r="B119" s="2"/>
      <c r="C119" s="3"/>
      <c r="D119" s="4"/>
      <c r="E119" s="4"/>
      <c r="F119" s="2"/>
      <c r="G119" s="2"/>
      <c r="H119" s="2"/>
      <c r="I119" s="2"/>
      <c r="J119" s="2"/>
      <c r="K119" s="2"/>
      <c r="L119" s="2"/>
      <c r="M119" s="2"/>
      <c r="N119" s="2"/>
      <c r="O119" s="2"/>
      <c r="P119" s="1"/>
      <c r="Q119" s="1"/>
      <c r="R119" s="1"/>
      <c r="S119" s="1"/>
      <c r="T119" s="1"/>
      <c r="U119" s="1"/>
      <c r="V119" s="1"/>
      <c r="W119" s="1"/>
      <c r="X119" s="1"/>
      <c r="Y119" s="1"/>
      <c r="Z119" s="1"/>
    </row>
    <row r="120" spans="1:26" ht="15.75" customHeight="1">
      <c r="A120" s="1"/>
      <c r="B120" s="2"/>
      <c r="C120" s="3"/>
      <c r="D120" s="4"/>
      <c r="E120" s="4"/>
      <c r="F120" s="2"/>
      <c r="G120" s="2"/>
      <c r="H120" s="2"/>
      <c r="I120" s="2"/>
      <c r="J120" s="2"/>
      <c r="K120" s="2"/>
      <c r="L120" s="2"/>
      <c r="M120" s="2"/>
      <c r="N120" s="2"/>
      <c r="O120" s="2"/>
      <c r="P120" s="1"/>
      <c r="Q120" s="1"/>
      <c r="R120" s="1"/>
      <c r="S120" s="1"/>
      <c r="T120" s="1"/>
      <c r="U120" s="1"/>
      <c r="V120" s="1"/>
      <c r="W120" s="1"/>
      <c r="X120" s="1"/>
      <c r="Y120" s="1"/>
      <c r="Z120" s="1"/>
    </row>
    <row r="121" spans="1:26" ht="15.75" customHeight="1">
      <c r="A121" s="1"/>
      <c r="B121" s="2"/>
      <c r="C121" s="3"/>
      <c r="D121" s="4"/>
      <c r="E121" s="4"/>
      <c r="F121" s="2"/>
      <c r="G121" s="2"/>
      <c r="H121" s="2"/>
      <c r="I121" s="2"/>
      <c r="J121" s="2"/>
      <c r="K121" s="2"/>
      <c r="L121" s="2"/>
      <c r="M121" s="2"/>
      <c r="N121" s="2"/>
      <c r="O121" s="2"/>
      <c r="P121" s="1"/>
      <c r="Q121" s="1"/>
      <c r="R121" s="1"/>
      <c r="S121" s="1"/>
      <c r="T121" s="1"/>
      <c r="U121" s="1"/>
      <c r="V121" s="1"/>
      <c r="W121" s="1"/>
      <c r="X121" s="1"/>
      <c r="Y121" s="1"/>
      <c r="Z121" s="1"/>
    </row>
    <row r="122" spans="1:26" ht="15.75" customHeight="1">
      <c r="A122" s="1"/>
      <c r="B122" s="2"/>
      <c r="C122" s="3"/>
      <c r="D122" s="4"/>
      <c r="E122" s="4"/>
      <c r="F122" s="2"/>
      <c r="G122" s="2"/>
      <c r="H122" s="2"/>
      <c r="I122" s="2"/>
      <c r="J122" s="2"/>
      <c r="K122" s="2"/>
      <c r="L122" s="2"/>
      <c r="M122" s="2"/>
      <c r="N122" s="2"/>
      <c r="O122" s="2"/>
      <c r="P122" s="1"/>
      <c r="Q122" s="1"/>
      <c r="R122" s="1"/>
      <c r="S122" s="1"/>
      <c r="T122" s="1"/>
      <c r="U122" s="1"/>
      <c r="V122" s="1"/>
      <c r="W122" s="1"/>
      <c r="X122" s="1"/>
      <c r="Y122" s="1"/>
      <c r="Z122" s="1"/>
    </row>
    <row r="123" spans="1:26" ht="15.75" customHeight="1">
      <c r="A123" s="1"/>
      <c r="B123" s="2"/>
      <c r="C123" s="3"/>
      <c r="D123" s="4"/>
      <c r="E123" s="4"/>
      <c r="F123" s="2"/>
      <c r="G123" s="2"/>
      <c r="H123" s="2"/>
      <c r="I123" s="2"/>
      <c r="J123" s="2"/>
      <c r="K123" s="2"/>
      <c r="L123" s="2"/>
      <c r="M123" s="2"/>
      <c r="N123" s="2"/>
      <c r="O123" s="2"/>
      <c r="P123" s="1"/>
      <c r="Q123" s="1"/>
      <c r="R123" s="1"/>
      <c r="S123" s="1"/>
      <c r="T123" s="1"/>
      <c r="U123" s="1"/>
      <c r="V123" s="1"/>
      <c r="W123" s="1"/>
      <c r="X123" s="1"/>
      <c r="Y123" s="1"/>
      <c r="Z123" s="1"/>
    </row>
    <row r="124" spans="1:26" ht="15.75" customHeight="1">
      <c r="A124" s="1"/>
      <c r="B124" s="2"/>
      <c r="C124" s="3"/>
      <c r="D124" s="4"/>
      <c r="E124" s="4"/>
      <c r="F124" s="2"/>
      <c r="G124" s="2"/>
      <c r="H124" s="2"/>
      <c r="I124" s="2"/>
      <c r="J124" s="2"/>
      <c r="K124" s="2"/>
      <c r="L124" s="2"/>
      <c r="M124" s="2"/>
      <c r="N124" s="2"/>
      <c r="O124" s="2"/>
      <c r="P124" s="1"/>
      <c r="Q124" s="1"/>
      <c r="R124" s="1"/>
      <c r="S124" s="1"/>
      <c r="T124" s="1"/>
      <c r="U124" s="1"/>
      <c r="V124" s="1"/>
      <c r="W124" s="1"/>
      <c r="X124" s="1"/>
      <c r="Y124" s="1"/>
      <c r="Z124" s="1"/>
    </row>
    <row r="125" spans="1:26" ht="15.75" customHeight="1">
      <c r="A125" s="1"/>
      <c r="B125" s="2"/>
      <c r="C125" s="3"/>
      <c r="D125" s="4"/>
      <c r="E125" s="4"/>
      <c r="F125" s="2"/>
      <c r="G125" s="2"/>
      <c r="H125" s="2"/>
      <c r="I125" s="2"/>
      <c r="J125" s="2"/>
      <c r="K125" s="2"/>
      <c r="L125" s="2"/>
      <c r="M125" s="2"/>
      <c r="N125" s="2"/>
      <c r="O125" s="2"/>
      <c r="P125" s="1"/>
      <c r="Q125" s="1"/>
      <c r="R125" s="1"/>
      <c r="S125" s="1"/>
      <c r="T125" s="1"/>
      <c r="U125" s="1"/>
      <c r="V125" s="1"/>
      <c r="W125" s="1"/>
      <c r="X125" s="1"/>
      <c r="Y125" s="1"/>
      <c r="Z125" s="1"/>
    </row>
    <row r="126" spans="1:26" ht="15.75" customHeight="1">
      <c r="A126" s="1"/>
      <c r="B126" s="2"/>
      <c r="C126" s="3"/>
      <c r="D126" s="4"/>
      <c r="E126" s="4"/>
      <c r="F126" s="2"/>
      <c r="G126" s="2"/>
      <c r="H126" s="2"/>
      <c r="I126" s="2"/>
      <c r="J126" s="2"/>
      <c r="K126" s="2"/>
      <c r="L126" s="2"/>
      <c r="M126" s="2"/>
      <c r="N126" s="2"/>
      <c r="O126" s="2"/>
      <c r="P126" s="1"/>
      <c r="Q126" s="1"/>
      <c r="R126" s="1"/>
      <c r="S126" s="1"/>
      <c r="T126" s="1"/>
      <c r="U126" s="1"/>
      <c r="V126" s="1"/>
      <c r="W126" s="1"/>
      <c r="X126" s="1"/>
      <c r="Y126" s="1"/>
      <c r="Z126" s="1"/>
    </row>
    <row r="127" spans="1:26" ht="15.75" customHeight="1">
      <c r="A127" s="1"/>
      <c r="B127" s="2"/>
      <c r="C127" s="3"/>
      <c r="D127" s="4"/>
      <c r="E127" s="4"/>
      <c r="F127" s="2"/>
      <c r="G127" s="2"/>
      <c r="H127" s="2"/>
      <c r="I127" s="2"/>
      <c r="J127" s="2"/>
      <c r="K127" s="2"/>
      <c r="L127" s="2"/>
      <c r="M127" s="2"/>
      <c r="N127" s="2"/>
      <c r="O127" s="2"/>
      <c r="P127" s="1"/>
      <c r="Q127" s="1"/>
      <c r="R127" s="1"/>
      <c r="S127" s="1"/>
      <c r="T127" s="1"/>
      <c r="U127" s="1"/>
      <c r="V127" s="1"/>
      <c r="W127" s="1"/>
      <c r="X127" s="1"/>
      <c r="Y127" s="1"/>
      <c r="Z127" s="1"/>
    </row>
    <row r="128" spans="1:26" ht="15.75" customHeight="1">
      <c r="A128" s="1"/>
      <c r="B128" s="2"/>
      <c r="C128" s="3"/>
      <c r="D128" s="4"/>
      <c r="E128" s="4"/>
      <c r="F128" s="2"/>
      <c r="G128" s="2"/>
      <c r="H128" s="2"/>
      <c r="I128" s="2"/>
      <c r="J128" s="2"/>
      <c r="K128" s="2"/>
      <c r="L128" s="2"/>
      <c r="M128" s="2"/>
      <c r="N128" s="2"/>
      <c r="O128" s="2"/>
      <c r="P128" s="1"/>
      <c r="Q128" s="1"/>
      <c r="R128" s="1"/>
      <c r="S128" s="1"/>
      <c r="T128" s="1"/>
      <c r="U128" s="1"/>
      <c r="V128" s="1"/>
      <c r="W128" s="1"/>
      <c r="X128" s="1"/>
      <c r="Y128" s="1"/>
      <c r="Z128" s="1"/>
    </row>
    <row r="129" spans="1:26" ht="15.75" customHeight="1">
      <c r="A129" s="1"/>
      <c r="B129" s="2"/>
      <c r="C129" s="3"/>
      <c r="D129" s="4"/>
      <c r="E129" s="4"/>
      <c r="F129" s="2"/>
      <c r="G129" s="2"/>
      <c r="H129" s="2"/>
      <c r="I129" s="2"/>
      <c r="J129" s="2"/>
      <c r="K129" s="2"/>
      <c r="L129" s="2"/>
      <c r="M129" s="2"/>
      <c r="N129" s="2"/>
      <c r="O129" s="2"/>
      <c r="P129" s="1"/>
      <c r="Q129" s="1"/>
      <c r="R129" s="1"/>
      <c r="S129" s="1"/>
      <c r="T129" s="1"/>
      <c r="U129" s="1"/>
      <c r="V129" s="1"/>
      <c r="W129" s="1"/>
      <c r="X129" s="1"/>
      <c r="Y129" s="1"/>
      <c r="Z129" s="1"/>
    </row>
    <row r="130" spans="1:26" ht="15.75" customHeight="1">
      <c r="A130" s="1"/>
      <c r="B130" s="2"/>
      <c r="C130" s="3"/>
      <c r="D130" s="4"/>
      <c r="E130" s="4"/>
      <c r="F130" s="2"/>
      <c r="G130" s="2"/>
      <c r="H130" s="2"/>
      <c r="I130" s="2"/>
      <c r="J130" s="2"/>
      <c r="K130" s="2"/>
      <c r="L130" s="2"/>
      <c r="M130" s="2"/>
      <c r="N130" s="2"/>
      <c r="O130" s="2"/>
      <c r="P130" s="1"/>
      <c r="Q130" s="1"/>
      <c r="R130" s="1"/>
      <c r="S130" s="1"/>
      <c r="T130" s="1"/>
      <c r="U130" s="1"/>
      <c r="V130" s="1"/>
      <c r="W130" s="1"/>
      <c r="X130" s="1"/>
      <c r="Y130" s="1"/>
      <c r="Z130" s="1"/>
    </row>
    <row r="131" spans="1:26" ht="15.75" customHeight="1">
      <c r="A131" s="1"/>
      <c r="B131" s="2"/>
      <c r="C131" s="3"/>
      <c r="D131" s="4"/>
      <c r="E131" s="4"/>
      <c r="F131" s="2"/>
      <c r="G131" s="2"/>
      <c r="H131" s="2"/>
      <c r="I131" s="2"/>
      <c r="J131" s="2"/>
      <c r="K131" s="2"/>
      <c r="L131" s="2"/>
      <c r="M131" s="2"/>
      <c r="N131" s="2"/>
      <c r="O131" s="2"/>
      <c r="P131" s="1"/>
      <c r="Q131" s="1"/>
      <c r="R131" s="1"/>
      <c r="S131" s="1"/>
      <c r="T131" s="1"/>
      <c r="U131" s="1"/>
      <c r="V131" s="1"/>
      <c r="W131" s="1"/>
      <c r="X131" s="1"/>
      <c r="Y131" s="1"/>
      <c r="Z131" s="1"/>
    </row>
    <row r="132" spans="1:26" ht="15.75" customHeight="1">
      <c r="A132" s="1"/>
      <c r="B132" s="2"/>
      <c r="C132" s="3"/>
      <c r="D132" s="4"/>
      <c r="E132" s="4"/>
      <c r="F132" s="2"/>
      <c r="G132" s="2"/>
      <c r="H132" s="2"/>
      <c r="I132" s="2"/>
      <c r="J132" s="2"/>
      <c r="K132" s="2"/>
      <c r="L132" s="2"/>
      <c r="M132" s="2"/>
      <c r="N132" s="2"/>
      <c r="O132" s="2"/>
      <c r="P132" s="1"/>
      <c r="Q132" s="1"/>
      <c r="R132" s="1"/>
      <c r="S132" s="1"/>
      <c r="T132" s="1"/>
      <c r="U132" s="1"/>
      <c r="V132" s="1"/>
      <c r="W132" s="1"/>
      <c r="X132" s="1"/>
      <c r="Y132" s="1"/>
      <c r="Z132" s="1"/>
    </row>
    <row r="133" spans="1:26" ht="15.75" customHeight="1">
      <c r="A133" s="1"/>
      <c r="B133" s="2"/>
      <c r="C133" s="3"/>
      <c r="D133" s="4"/>
      <c r="E133" s="4"/>
      <c r="F133" s="2"/>
      <c r="G133" s="2"/>
      <c r="H133" s="2"/>
      <c r="I133" s="2"/>
      <c r="J133" s="2"/>
      <c r="K133" s="2"/>
      <c r="L133" s="2"/>
      <c r="M133" s="2"/>
      <c r="N133" s="2"/>
      <c r="O133" s="2"/>
      <c r="P133" s="1"/>
      <c r="Q133" s="1"/>
      <c r="R133" s="1"/>
      <c r="S133" s="1"/>
      <c r="T133" s="1"/>
      <c r="U133" s="1"/>
      <c r="V133" s="1"/>
      <c r="W133" s="1"/>
      <c r="X133" s="1"/>
      <c r="Y133" s="1"/>
      <c r="Z133" s="1"/>
    </row>
    <row r="134" spans="1:26" ht="15.75" customHeight="1">
      <c r="A134" s="1"/>
      <c r="B134" s="2"/>
      <c r="C134" s="3"/>
      <c r="D134" s="4"/>
      <c r="E134" s="4"/>
      <c r="F134" s="2"/>
      <c r="G134" s="2"/>
      <c r="H134" s="2"/>
      <c r="I134" s="2"/>
      <c r="J134" s="2"/>
      <c r="K134" s="2"/>
      <c r="L134" s="2"/>
      <c r="M134" s="2"/>
      <c r="N134" s="2"/>
      <c r="O134" s="2"/>
      <c r="P134" s="1"/>
      <c r="Q134" s="1"/>
      <c r="R134" s="1"/>
      <c r="S134" s="1"/>
      <c r="T134" s="1"/>
      <c r="U134" s="1"/>
      <c r="V134" s="1"/>
      <c r="W134" s="1"/>
      <c r="X134" s="1"/>
      <c r="Y134" s="1"/>
      <c r="Z134" s="1"/>
    </row>
    <row r="135" spans="1:26" ht="15.75" customHeight="1">
      <c r="A135" s="1"/>
      <c r="B135" s="2"/>
      <c r="C135" s="3"/>
      <c r="D135" s="4"/>
      <c r="E135" s="4"/>
      <c r="F135" s="2"/>
      <c r="G135" s="2"/>
      <c r="H135" s="2"/>
      <c r="I135" s="2"/>
      <c r="J135" s="2"/>
      <c r="K135" s="2"/>
      <c r="L135" s="2"/>
      <c r="M135" s="2"/>
      <c r="N135" s="2"/>
      <c r="O135" s="2"/>
      <c r="P135" s="1"/>
      <c r="Q135" s="1"/>
      <c r="R135" s="1"/>
      <c r="S135" s="1"/>
      <c r="T135" s="1"/>
      <c r="U135" s="1"/>
      <c r="V135" s="1"/>
      <c r="W135" s="1"/>
      <c r="X135" s="1"/>
      <c r="Y135" s="1"/>
      <c r="Z135" s="1"/>
    </row>
    <row r="136" spans="1:26" ht="15.75" customHeight="1">
      <c r="A136" s="1"/>
      <c r="B136" s="2"/>
      <c r="C136" s="3"/>
      <c r="D136" s="4"/>
      <c r="E136" s="4"/>
      <c r="F136" s="2"/>
      <c r="G136" s="2"/>
      <c r="H136" s="2"/>
      <c r="I136" s="2"/>
      <c r="J136" s="2"/>
      <c r="K136" s="2"/>
      <c r="L136" s="2"/>
      <c r="M136" s="2"/>
      <c r="N136" s="2"/>
      <c r="O136" s="2"/>
      <c r="P136" s="1"/>
      <c r="Q136" s="1"/>
      <c r="R136" s="1"/>
      <c r="S136" s="1"/>
      <c r="T136" s="1"/>
      <c r="U136" s="1"/>
      <c r="V136" s="1"/>
      <c r="W136" s="1"/>
      <c r="X136" s="1"/>
      <c r="Y136" s="1"/>
      <c r="Z136" s="1"/>
    </row>
    <row r="137" spans="1:26" ht="15.75" customHeight="1">
      <c r="A137" s="1"/>
      <c r="B137" s="2"/>
      <c r="C137" s="3"/>
      <c r="D137" s="4"/>
      <c r="E137" s="4"/>
      <c r="F137" s="2"/>
      <c r="G137" s="2"/>
      <c r="H137" s="2"/>
      <c r="I137" s="2"/>
      <c r="J137" s="2"/>
      <c r="K137" s="2"/>
      <c r="L137" s="2"/>
      <c r="M137" s="2"/>
      <c r="N137" s="2"/>
      <c r="O137" s="2"/>
      <c r="P137" s="1"/>
      <c r="Q137" s="1"/>
      <c r="R137" s="1"/>
      <c r="S137" s="1"/>
      <c r="T137" s="1"/>
      <c r="U137" s="1"/>
      <c r="V137" s="1"/>
      <c r="W137" s="1"/>
      <c r="X137" s="1"/>
      <c r="Y137" s="1"/>
      <c r="Z137" s="1"/>
    </row>
    <row r="138" spans="1:26" ht="15.75" customHeight="1">
      <c r="A138" s="1"/>
      <c r="B138" s="2"/>
      <c r="C138" s="3"/>
      <c r="D138" s="4"/>
      <c r="E138" s="4"/>
      <c r="F138" s="2"/>
      <c r="G138" s="2"/>
      <c r="H138" s="2"/>
      <c r="I138" s="2"/>
      <c r="J138" s="2"/>
      <c r="K138" s="2"/>
      <c r="L138" s="2"/>
      <c r="M138" s="2"/>
      <c r="N138" s="2"/>
      <c r="O138" s="2"/>
      <c r="P138" s="1"/>
      <c r="Q138" s="1"/>
      <c r="R138" s="1"/>
      <c r="S138" s="1"/>
      <c r="T138" s="1"/>
      <c r="U138" s="1"/>
      <c r="V138" s="1"/>
      <c r="W138" s="1"/>
      <c r="X138" s="1"/>
      <c r="Y138" s="1"/>
      <c r="Z138" s="1"/>
    </row>
    <row r="139" spans="1:26" ht="15.75" customHeight="1">
      <c r="A139" s="1"/>
      <c r="B139" s="2"/>
      <c r="C139" s="3"/>
      <c r="D139" s="4"/>
      <c r="E139" s="4"/>
      <c r="F139" s="2"/>
      <c r="G139" s="2"/>
      <c r="H139" s="2"/>
      <c r="I139" s="2"/>
      <c r="J139" s="2"/>
      <c r="K139" s="2"/>
      <c r="L139" s="2"/>
      <c r="M139" s="2"/>
      <c r="N139" s="2"/>
      <c r="O139" s="2"/>
      <c r="P139" s="1"/>
      <c r="Q139" s="1"/>
      <c r="R139" s="1"/>
      <c r="S139" s="1"/>
      <c r="T139" s="1"/>
      <c r="U139" s="1"/>
      <c r="V139" s="1"/>
      <c r="W139" s="1"/>
      <c r="X139" s="1"/>
      <c r="Y139" s="1"/>
      <c r="Z139" s="1"/>
    </row>
    <row r="140" spans="1:26" ht="15.75" customHeight="1">
      <c r="A140" s="1"/>
      <c r="B140" s="2"/>
      <c r="C140" s="3"/>
      <c r="D140" s="4"/>
      <c r="E140" s="4"/>
      <c r="F140" s="2"/>
      <c r="G140" s="2"/>
      <c r="H140" s="2"/>
      <c r="I140" s="2"/>
      <c r="J140" s="2"/>
      <c r="K140" s="2"/>
      <c r="L140" s="2"/>
      <c r="M140" s="2"/>
      <c r="N140" s="2"/>
      <c r="O140" s="2"/>
      <c r="P140" s="1"/>
      <c r="Q140" s="1"/>
      <c r="R140" s="1"/>
      <c r="S140" s="1"/>
      <c r="T140" s="1"/>
      <c r="U140" s="1"/>
      <c r="V140" s="1"/>
      <c r="W140" s="1"/>
      <c r="X140" s="1"/>
      <c r="Y140" s="1"/>
      <c r="Z140" s="1"/>
    </row>
    <row r="141" spans="1:26" ht="15.75" customHeight="1">
      <c r="A141" s="1"/>
      <c r="B141" s="2"/>
      <c r="C141" s="3"/>
      <c r="D141" s="4"/>
      <c r="E141" s="4"/>
      <c r="F141" s="2"/>
      <c r="G141" s="2"/>
      <c r="H141" s="2"/>
      <c r="I141" s="2"/>
      <c r="J141" s="2"/>
      <c r="K141" s="2"/>
      <c r="L141" s="2"/>
      <c r="M141" s="2"/>
      <c r="N141" s="2"/>
      <c r="O141" s="2"/>
      <c r="P141" s="1"/>
      <c r="Q141" s="1"/>
      <c r="R141" s="1"/>
      <c r="S141" s="1"/>
      <c r="T141" s="1"/>
      <c r="U141" s="1"/>
      <c r="V141" s="1"/>
      <c r="W141" s="1"/>
      <c r="X141" s="1"/>
      <c r="Y141" s="1"/>
      <c r="Z141" s="1"/>
    </row>
    <row r="142" spans="1:26" ht="15.75" customHeight="1">
      <c r="A142" s="1"/>
      <c r="B142" s="2"/>
      <c r="C142" s="3"/>
      <c r="D142" s="4"/>
      <c r="E142" s="4"/>
      <c r="F142" s="2"/>
      <c r="G142" s="2"/>
      <c r="H142" s="2"/>
      <c r="I142" s="2"/>
      <c r="J142" s="2"/>
      <c r="K142" s="2"/>
      <c r="L142" s="2"/>
      <c r="M142" s="2"/>
      <c r="N142" s="2"/>
      <c r="O142" s="2"/>
      <c r="P142" s="1"/>
      <c r="Q142" s="1"/>
      <c r="R142" s="1"/>
      <c r="S142" s="1"/>
      <c r="T142" s="1"/>
      <c r="U142" s="1"/>
      <c r="V142" s="1"/>
      <c r="W142" s="1"/>
      <c r="X142" s="1"/>
      <c r="Y142" s="1"/>
      <c r="Z142" s="1"/>
    </row>
    <row r="143" spans="1:26" ht="15.75" customHeight="1">
      <c r="A143" s="1"/>
      <c r="B143" s="2"/>
      <c r="C143" s="3"/>
      <c r="D143" s="4"/>
      <c r="E143" s="4"/>
      <c r="F143" s="2"/>
      <c r="G143" s="2"/>
      <c r="H143" s="2"/>
      <c r="I143" s="2"/>
      <c r="J143" s="2"/>
      <c r="K143" s="2"/>
      <c r="L143" s="2"/>
      <c r="M143" s="2"/>
      <c r="N143" s="2"/>
      <c r="O143" s="2"/>
      <c r="P143" s="1"/>
      <c r="Q143" s="1"/>
      <c r="R143" s="1"/>
      <c r="S143" s="1"/>
      <c r="T143" s="1"/>
      <c r="U143" s="1"/>
      <c r="V143" s="1"/>
      <c r="W143" s="1"/>
      <c r="X143" s="1"/>
      <c r="Y143" s="1"/>
      <c r="Z143" s="1"/>
    </row>
    <row r="144" spans="1:26" ht="15.75" customHeight="1">
      <c r="A144" s="1"/>
      <c r="B144" s="2"/>
      <c r="C144" s="3"/>
      <c r="D144" s="4"/>
      <c r="E144" s="4"/>
      <c r="F144" s="2"/>
      <c r="G144" s="2"/>
      <c r="H144" s="2"/>
      <c r="I144" s="2"/>
      <c r="J144" s="2"/>
      <c r="K144" s="2"/>
      <c r="L144" s="2"/>
      <c r="M144" s="2"/>
      <c r="N144" s="2"/>
      <c r="O144" s="2"/>
      <c r="P144" s="1"/>
      <c r="Q144" s="1"/>
      <c r="R144" s="1"/>
      <c r="S144" s="1"/>
      <c r="T144" s="1"/>
      <c r="U144" s="1"/>
      <c r="V144" s="1"/>
      <c r="W144" s="1"/>
      <c r="X144" s="1"/>
      <c r="Y144" s="1"/>
      <c r="Z144" s="1"/>
    </row>
    <row r="145" spans="1:26" ht="15.75" customHeight="1">
      <c r="A145" s="1"/>
      <c r="B145" s="2"/>
      <c r="C145" s="3"/>
      <c r="D145" s="4"/>
      <c r="E145" s="4"/>
      <c r="F145" s="2"/>
      <c r="G145" s="2"/>
      <c r="H145" s="2"/>
      <c r="I145" s="2"/>
      <c r="J145" s="2"/>
      <c r="K145" s="2"/>
      <c r="L145" s="2"/>
      <c r="M145" s="2"/>
      <c r="N145" s="2"/>
      <c r="O145" s="2"/>
      <c r="P145" s="1"/>
      <c r="Q145" s="1"/>
      <c r="R145" s="1"/>
      <c r="S145" s="1"/>
      <c r="T145" s="1"/>
      <c r="U145" s="1"/>
      <c r="V145" s="1"/>
      <c r="W145" s="1"/>
      <c r="X145" s="1"/>
      <c r="Y145" s="1"/>
      <c r="Z145" s="1"/>
    </row>
    <row r="146" spans="1:26" ht="15.75" customHeight="1">
      <c r="A146" s="1"/>
      <c r="B146" s="2"/>
      <c r="C146" s="3"/>
      <c r="D146" s="4"/>
      <c r="E146" s="4"/>
      <c r="F146" s="2"/>
      <c r="G146" s="2"/>
      <c r="H146" s="2"/>
      <c r="I146" s="2"/>
      <c r="J146" s="2"/>
      <c r="K146" s="2"/>
      <c r="L146" s="2"/>
      <c r="M146" s="2"/>
      <c r="N146" s="2"/>
      <c r="O146" s="2"/>
      <c r="P146" s="1"/>
      <c r="Q146" s="1"/>
      <c r="R146" s="1"/>
      <c r="S146" s="1"/>
      <c r="T146" s="1"/>
      <c r="U146" s="1"/>
      <c r="V146" s="1"/>
      <c r="W146" s="1"/>
      <c r="X146" s="1"/>
      <c r="Y146" s="1"/>
      <c r="Z146" s="1"/>
    </row>
    <row r="147" spans="1:26" ht="15.75" customHeight="1">
      <c r="A147" s="1"/>
      <c r="B147" s="2"/>
      <c r="C147" s="3"/>
      <c r="D147" s="4"/>
      <c r="E147" s="4"/>
      <c r="F147" s="2"/>
      <c r="G147" s="2"/>
      <c r="H147" s="2"/>
      <c r="I147" s="2"/>
      <c r="J147" s="2"/>
      <c r="K147" s="2"/>
      <c r="L147" s="2"/>
      <c r="M147" s="2"/>
      <c r="N147" s="2"/>
      <c r="O147" s="2"/>
      <c r="P147" s="1"/>
      <c r="Q147" s="1"/>
      <c r="R147" s="1"/>
      <c r="S147" s="1"/>
      <c r="T147" s="1"/>
      <c r="U147" s="1"/>
      <c r="V147" s="1"/>
      <c r="W147" s="1"/>
      <c r="X147" s="1"/>
      <c r="Y147" s="1"/>
      <c r="Z147" s="1"/>
    </row>
    <row r="148" spans="1:26" ht="15.75" customHeight="1">
      <c r="A148" s="1"/>
      <c r="B148" s="2"/>
      <c r="C148" s="3"/>
      <c r="D148" s="4"/>
      <c r="E148" s="4"/>
      <c r="F148" s="2"/>
      <c r="G148" s="2"/>
      <c r="H148" s="2"/>
      <c r="I148" s="2"/>
      <c r="J148" s="2"/>
      <c r="K148" s="2"/>
      <c r="L148" s="2"/>
      <c r="M148" s="2"/>
      <c r="N148" s="2"/>
      <c r="O148" s="2"/>
      <c r="P148" s="1"/>
      <c r="Q148" s="1"/>
      <c r="R148" s="1"/>
      <c r="S148" s="1"/>
      <c r="T148" s="1"/>
      <c r="U148" s="1"/>
      <c r="V148" s="1"/>
      <c r="W148" s="1"/>
      <c r="X148" s="1"/>
      <c r="Y148" s="1"/>
      <c r="Z148" s="1"/>
    </row>
    <row r="149" spans="1:26" ht="15.75" customHeight="1">
      <c r="A149" s="1"/>
      <c r="B149" s="2"/>
      <c r="C149" s="3"/>
      <c r="D149" s="4"/>
      <c r="E149" s="4"/>
      <c r="F149" s="2"/>
      <c r="G149" s="2"/>
      <c r="H149" s="2"/>
      <c r="I149" s="2"/>
      <c r="J149" s="2"/>
      <c r="K149" s="2"/>
      <c r="L149" s="2"/>
      <c r="M149" s="2"/>
      <c r="N149" s="2"/>
      <c r="O149" s="2"/>
      <c r="P149" s="1"/>
      <c r="Q149" s="1"/>
      <c r="R149" s="1"/>
      <c r="S149" s="1"/>
      <c r="T149" s="1"/>
      <c r="U149" s="1"/>
      <c r="V149" s="1"/>
      <c r="W149" s="1"/>
      <c r="X149" s="1"/>
      <c r="Y149" s="1"/>
      <c r="Z149" s="1"/>
    </row>
    <row r="150" spans="1:26" ht="15.75" customHeight="1">
      <c r="A150" s="1"/>
      <c r="B150" s="2"/>
      <c r="C150" s="3"/>
      <c r="D150" s="4"/>
      <c r="E150" s="4"/>
      <c r="F150" s="2"/>
      <c r="G150" s="2"/>
      <c r="H150" s="2"/>
      <c r="I150" s="2"/>
      <c r="J150" s="2"/>
      <c r="K150" s="2"/>
      <c r="L150" s="2"/>
      <c r="M150" s="2"/>
      <c r="N150" s="2"/>
      <c r="O150" s="2"/>
      <c r="P150" s="1"/>
      <c r="Q150" s="1"/>
      <c r="R150" s="1"/>
      <c r="S150" s="1"/>
      <c r="T150" s="1"/>
      <c r="U150" s="1"/>
      <c r="V150" s="1"/>
      <c r="W150" s="1"/>
      <c r="X150" s="1"/>
      <c r="Y150" s="1"/>
      <c r="Z150" s="1"/>
    </row>
    <row r="151" spans="1:26" ht="15.75" customHeight="1">
      <c r="A151" s="1"/>
      <c r="B151" s="2"/>
      <c r="C151" s="3"/>
      <c r="D151" s="4"/>
      <c r="E151" s="4"/>
      <c r="F151" s="2"/>
      <c r="G151" s="2"/>
      <c r="H151" s="2"/>
      <c r="I151" s="2"/>
      <c r="J151" s="2"/>
      <c r="K151" s="2"/>
      <c r="L151" s="2"/>
      <c r="M151" s="2"/>
      <c r="N151" s="2"/>
      <c r="O151" s="2"/>
      <c r="P151" s="1"/>
      <c r="Q151" s="1"/>
      <c r="R151" s="1"/>
      <c r="S151" s="1"/>
      <c r="T151" s="1"/>
      <c r="U151" s="1"/>
      <c r="V151" s="1"/>
      <c r="W151" s="1"/>
      <c r="X151" s="1"/>
      <c r="Y151" s="1"/>
      <c r="Z151" s="1"/>
    </row>
    <row r="152" spans="1:26" ht="15.75" customHeight="1">
      <c r="A152" s="1"/>
      <c r="B152" s="2"/>
      <c r="C152" s="3"/>
      <c r="D152" s="4"/>
      <c r="E152" s="4"/>
      <c r="F152" s="2"/>
      <c r="G152" s="2"/>
      <c r="H152" s="2"/>
      <c r="I152" s="2"/>
      <c r="J152" s="2"/>
      <c r="K152" s="2"/>
      <c r="L152" s="2"/>
      <c r="M152" s="2"/>
      <c r="N152" s="2"/>
      <c r="O152" s="2"/>
      <c r="P152" s="1"/>
      <c r="Q152" s="1"/>
      <c r="R152" s="1"/>
      <c r="S152" s="1"/>
      <c r="T152" s="1"/>
      <c r="U152" s="1"/>
      <c r="V152" s="1"/>
      <c r="W152" s="1"/>
      <c r="X152" s="1"/>
      <c r="Y152" s="1"/>
      <c r="Z152" s="1"/>
    </row>
    <row r="153" spans="1:26" ht="15.75" customHeight="1">
      <c r="A153" s="1"/>
      <c r="B153" s="2"/>
      <c r="C153" s="3"/>
      <c r="D153" s="4"/>
      <c r="E153" s="4"/>
      <c r="F153" s="2"/>
      <c r="G153" s="2"/>
      <c r="H153" s="2"/>
      <c r="I153" s="2"/>
      <c r="J153" s="2"/>
      <c r="K153" s="2"/>
      <c r="L153" s="2"/>
      <c r="M153" s="2"/>
      <c r="N153" s="2"/>
      <c r="O153" s="2"/>
      <c r="P153" s="1"/>
      <c r="Q153" s="1"/>
      <c r="R153" s="1"/>
      <c r="S153" s="1"/>
      <c r="T153" s="1"/>
      <c r="U153" s="1"/>
      <c r="V153" s="1"/>
      <c r="W153" s="1"/>
      <c r="X153" s="1"/>
      <c r="Y153" s="1"/>
      <c r="Z153" s="1"/>
    </row>
    <row r="154" spans="1:26" ht="15.75" customHeight="1">
      <c r="A154" s="1"/>
      <c r="B154" s="2"/>
      <c r="C154" s="3"/>
      <c r="D154" s="4"/>
      <c r="E154" s="4"/>
      <c r="F154" s="2"/>
      <c r="G154" s="2"/>
      <c r="H154" s="2"/>
      <c r="I154" s="2"/>
      <c r="J154" s="2"/>
      <c r="K154" s="2"/>
      <c r="L154" s="2"/>
      <c r="M154" s="2"/>
      <c r="N154" s="2"/>
      <c r="O154" s="2"/>
      <c r="P154" s="1"/>
      <c r="Q154" s="1"/>
      <c r="R154" s="1"/>
      <c r="S154" s="1"/>
      <c r="T154" s="1"/>
      <c r="U154" s="1"/>
      <c r="V154" s="1"/>
      <c r="W154" s="1"/>
      <c r="X154" s="1"/>
      <c r="Y154" s="1"/>
      <c r="Z154" s="1"/>
    </row>
    <row r="155" spans="1:26" ht="15.75" customHeight="1">
      <c r="A155" s="1"/>
      <c r="B155" s="2"/>
      <c r="C155" s="3"/>
      <c r="D155" s="4"/>
      <c r="E155" s="4"/>
      <c r="F155" s="2"/>
      <c r="G155" s="2"/>
      <c r="H155" s="2"/>
      <c r="I155" s="2"/>
      <c r="J155" s="2"/>
      <c r="K155" s="2"/>
      <c r="L155" s="2"/>
      <c r="M155" s="2"/>
      <c r="N155" s="2"/>
      <c r="O155" s="2"/>
      <c r="P155" s="1"/>
      <c r="Q155" s="1"/>
      <c r="R155" s="1"/>
      <c r="S155" s="1"/>
      <c r="T155" s="1"/>
      <c r="U155" s="1"/>
      <c r="V155" s="1"/>
      <c r="W155" s="1"/>
      <c r="X155" s="1"/>
      <c r="Y155" s="1"/>
      <c r="Z155" s="1"/>
    </row>
    <row r="156" spans="1:26" ht="15.75" customHeight="1">
      <c r="A156" s="1"/>
      <c r="B156" s="2"/>
      <c r="C156" s="3"/>
      <c r="D156" s="4"/>
      <c r="E156" s="4"/>
      <c r="F156" s="2"/>
      <c r="G156" s="2"/>
      <c r="H156" s="2"/>
      <c r="I156" s="2"/>
      <c r="J156" s="2"/>
      <c r="K156" s="2"/>
      <c r="L156" s="2"/>
      <c r="M156" s="2"/>
      <c r="N156" s="2"/>
      <c r="O156" s="2"/>
      <c r="P156" s="1"/>
      <c r="Q156" s="1"/>
      <c r="R156" s="1"/>
      <c r="S156" s="1"/>
      <c r="T156" s="1"/>
      <c r="U156" s="1"/>
      <c r="V156" s="1"/>
      <c r="W156" s="1"/>
      <c r="X156" s="1"/>
      <c r="Y156" s="1"/>
      <c r="Z156" s="1"/>
    </row>
    <row r="157" spans="1:26" ht="15.75" customHeight="1">
      <c r="A157" s="1"/>
      <c r="B157" s="2"/>
      <c r="C157" s="3"/>
      <c r="D157" s="4"/>
      <c r="E157" s="4"/>
      <c r="F157" s="2"/>
      <c r="G157" s="2"/>
      <c r="H157" s="2"/>
      <c r="I157" s="2"/>
      <c r="J157" s="2"/>
      <c r="K157" s="2"/>
      <c r="L157" s="2"/>
      <c r="M157" s="2"/>
      <c r="N157" s="2"/>
      <c r="O157" s="2"/>
      <c r="P157" s="1"/>
      <c r="Q157" s="1"/>
      <c r="R157" s="1"/>
      <c r="S157" s="1"/>
      <c r="T157" s="1"/>
      <c r="U157" s="1"/>
      <c r="V157" s="1"/>
      <c r="W157" s="1"/>
      <c r="X157" s="1"/>
      <c r="Y157" s="1"/>
      <c r="Z157" s="1"/>
    </row>
    <row r="158" spans="1:26" ht="15.75" customHeight="1">
      <c r="A158" s="1"/>
      <c r="B158" s="2"/>
      <c r="C158" s="3"/>
      <c r="D158" s="4"/>
      <c r="E158" s="4"/>
      <c r="F158" s="2"/>
      <c r="G158" s="2"/>
      <c r="H158" s="2"/>
      <c r="I158" s="2"/>
      <c r="J158" s="2"/>
      <c r="K158" s="2"/>
      <c r="L158" s="2"/>
      <c r="M158" s="2"/>
      <c r="N158" s="2"/>
      <c r="O158" s="2"/>
      <c r="P158" s="1"/>
      <c r="Q158" s="1"/>
      <c r="R158" s="1"/>
      <c r="S158" s="1"/>
      <c r="T158" s="1"/>
      <c r="U158" s="1"/>
      <c r="V158" s="1"/>
      <c r="W158" s="1"/>
      <c r="X158" s="1"/>
      <c r="Y158" s="1"/>
      <c r="Z158" s="1"/>
    </row>
    <row r="159" spans="1:26" ht="15.75" customHeight="1">
      <c r="A159" s="1"/>
      <c r="B159" s="2"/>
      <c r="C159" s="3"/>
      <c r="D159" s="4"/>
      <c r="E159" s="4"/>
      <c r="F159" s="2"/>
      <c r="G159" s="2"/>
      <c r="H159" s="2"/>
      <c r="I159" s="2"/>
      <c r="J159" s="2"/>
      <c r="K159" s="2"/>
      <c r="L159" s="2"/>
      <c r="M159" s="2"/>
      <c r="N159" s="2"/>
      <c r="O159" s="2"/>
      <c r="P159" s="1"/>
      <c r="Q159" s="1"/>
      <c r="R159" s="1"/>
      <c r="S159" s="1"/>
      <c r="T159" s="1"/>
      <c r="U159" s="1"/>
      <c r="V159" s="1"/>
      <c r="W159" s="1"/>
      <c r="X159" s="1"/>
      <c r="Y159" s="1"/>
      <c r="Z159" s="1"/>
    </row>
    <row r="160" spans="1:26" ht="15.75" customHeight="1">
      <c r="A160" s="1"/>
      <c r="B160" s="2"/>
      <c r="C160" s="3"/>
      <c r="D160" s="4"/>
      <c r="E160" s="4"/>
      <c r="F160" s="2"/>
      <c r="G160" s="2"/>
      <c r="H160" s="2"/>
      <c r="I160" s="2"/>
      <c r="J160" s="2"/>
      <c r="K160" s="2"/>
      <c r="L160" s="2"/>
      <c r="M160" s="2"/>
      <c r="N160" s="2"/>
      <c r="O160" s="2"/>
      <c r="P160" s="1"/>
      <c r="Q160" s="1"/>
      <c r="R160" s="1"/>
      <c r="S160" s="1"/>
      <c r="T160" s="1"/>
      <c r="U160" s="1"/>
      <c r="V160" s="1"/>
      <c r="W160" s="1"/>
      <c r="X160" s="1"/>
      <c r="Y160" s="1"/>
      <c r="Z160" s="1"/>
    </row>
    <row r="161" spans="1:26" ht="15.75" customHeight="1">
      <c r="A161" s="1"/>
      <c r="B161" s="2"/>
      <c r="C161" s="3"/>
      <c r="D161" s="4"/>
      <c r="E161" s="4"/>
      <c r="F161" s="2"/>
      <c r="G161" s="2"/>
      <c r="H161" s="2"/>
      <c r="I161" s="2"/>
      <c r="J161" s="2"/>
      <c r="K161" s="2"/>
      <c r="L161" s="2"/>
      <c r="M161" s="2"/>
      <c r="N161" s="2"/>
      <c r="O161" s="2"/>
      <c r="P161" s="1"/>
      <c r="Q161" s="1"/>
      <c r="R161" s="1"/>
      <c r="S161" s="1"/>
      <c r="T161" s="1"/>
      <c r="U161" s="1"/>
      <c r="V161" s="1"/>
      <c r="W161" s="1"/>
      <c r="X161" s="1"/>
      <c r="Y161" s="1"/>
      <c r="Z161" s="1"/>
    </row>
    <row r="162" spans="1:26" ht="15.75" customHeight="1">
      <c r="A162" s="1"/>
      <c r="B162" s="2"/>
      <c r="C162" s="3"/>
      <c r="D162" s="4"/>
      <c r="E162" s="4"/>
      <c r="F162" s="2"/>
      <c r="G162" s="2"/>
      <c r="H162" s="2"/>
      <c r="I162" s="2"/>
      <c r="J162" s="2"/>
      <c r="K162" s="2"/>
      <c r="L162" s="2"/>
      <c r="M162" s="2"/>
      <c r="N162" s="2"/>
      <c r="O162" s="2"/>
      <c r="P162" s="1"/>
      <c r="Q162" s="1"/>
      <c r="R162" s="1"/>
      <c r="S162" s="1"/>
      <c r="T162" s="1"/>
      <c r="U162" s="1"/>
      <c r="V162" s="1"/>
      <c r="W162" s="1"/>
      <c r="X162" s="1"/>
      <c r="Y162" s="1"/>
      <c r="Z162" s="1"/>
    </row>
    <row r="163" spans="1:26" ht="15.75" customHeight="1">
      <c r="A163" s="1"/>
      <c r="B163" s="2"/>
      <c r="C163" s="3"/>
      <c r="D163" s="4"/>
      <c r="E163" s="4"/>
      <c r="F163" s="2"/>
      <c r="G163" s="2"/>
      <c r="H163" s="2"/>
      <c r="I163" s="2"/>
      <c r="J163" s="2"/>
      <c r="K163" s="2"/>
      <c r="L163" s="2"/>
      <c r="M163" s="2"/>
      <c r="N163" s="2"/>
      <c r="O163" s="2"/>
      <c r="P163" s="1"/>
      <c r="Q163" s="1"/>
      <c r="R163" s="1"/>
      <c r="S163" s="1"/>
      <c r="T163" s="1"/>
      <c r="U163" s="1"/>
      <c r="V163" s="1"/>
      <c r="W163" s="1"/>
      <c r="X163" s="1"/>
      <c r="Y163" s="1"/>
      <c r="Z163" s="1"/>
    </row>
    <row r="164" spans="1:26" ht="15.75" customHeight="1">
      <c r="A164" s="1"/>
      <c r="B164" s="2"/>
      <c r="C164" s="3"/>
      <c r="D164" s="4"/>
      <c r="E164" s="4"/>
      <c r="F164" s="2"/>
      <c r="G164" s="2"/>
      <c r="H164" s="2"/>
      <c r="I164" s="2"/>
      <c r="J164" s="2"/>
      <c r="K164" s="2"/>
      <c r="L164" s="2"/>
      <c r="M164" s="2"/>
      <c r="N164" s="2"/>
      <c r="O164" s="2"/>
      <c r="P164" s="1"/>
      <c r="Q164" s="1"/>
      <c r="R164" s="1"/>
      <c r="S164" s="1"/>
      <c r="T164" s="1"/>
      <c r="U164" s="1"/>
      <c r="V164" s="1"/>
      <c r="W164" s="1"/>
      <c r="X164" s="1"/>
      <c r="Y164" s="1"/>
      <c r="Z164" s="1"/>
    </row>
    <row r="165" spans="1:26" ht="15.75" customHeight="1">
      <c r="A165" s="1"/>
      <c r="B165" s="2"/>
      <c r="C165" s="3"/>
      <c r="D165" s="4"/>
      <c r="E165" s="4"/>
      <c r="F165" s="2"/>
      <c r="G165" s="2"/>
      <c r="H165" s="2"/>
      <c r="I165" s="2"/>
      <c r="J165" s="2"/>
      <c r="K165" s="2"/>
      <c r="L165" s="2"/>
      <c r="M165" s="2"/>
      <c r="N165" s="2"/>
      <c r="O165" s="2"/>
      <c r="P165" s="1"/>
      <c r="Q165" s="1"/>
      <c r="R165" s="1"/>
      <c r="S165" s="1"/>
      <c r="T165" s="1"/>
      <c r="U165" s="1"/>
      <c r="V165" s="1"/>
      <c r="W165" s="1"/>
      <c r="X165" s="1"/>
      <c r="Y165" s="1"/>
      <c r="Z165" s="1"/>
    </row>
    <row r="166" spans="1:26" ht="15.75" customHeight="1">
      <c r="A166" s="1"/>
      <c r="B166" s="2"/>
      <c r="C166" s="3"/>
      <c r="D166" s="4"/>
      <c r="E166" s="4"/>
      <c r="F166" s="2"/>
      <c r="G166" s="2"/>
      <c r="H166" s="2"/>
      <c r="I166" s="2"/>
      <c r="J166" s="2"/>
      <c r="K166" s="2"/>
      <c r="L166" s="2"/>
      <c r="M166" s="2"/>
      <c r="N166" s="2"/>
      <c r="O166" s="2"/>
      <c r="P166" s="1"/>
      <c r="Q166" s="1"/>
      <c r="R166" s="1"/>
      <c r="S166" s="1"/>
      <c r="T166" s="1"/>
      <c r="U166" s="1"/>
      <c r="V166" s="1"/>
      <c r="W166" s="1"/>
      <c r="X166" s="1"/>
      <c r="Y166" s="1"/>
      <c r="Z166" s="1"/>
    </row>
    <row r="167" spans="1:26" ht="15.75" customHeight="1">
      <c r="A167" s="1"/>
      <c r="B167" s="2"/>
      <c r="C167" s="3"/>
      <c r="D167" s="4"/>
      <c r="E167" s="4"/>
      <c r="F167" s="2"/>
      <c r="G167" s="2"/>
      <c r="H167" s="2"/>
      <c r="I167" s="2"/>
      <c r="J167" s="2"/>
      <c r="K167" s="2"/>
      <c r="L167" s="2"/>
      <c r="M167" s="2"/>
      <c r="N167" s="2"/>
      <c r="O167" s="2"/>
      <c r="P167" s="1"/>
      <c r="Q167" s="1"/>
      <c r="R167" s="1"/>
      <c r="S167" s="1"/>
      <c r="T167" s="1"/>
      <c r="U167" s="1"/>
      <c r="V167" s="1"/>
      <c r="W167" s="1"/>
      <c r="X167" s="1"/>
      <c r="Y167" s="1"/>
      <c r="Z167" s="1"/>
    </row>
    <row r="168" spans="1:26" ht="15.75" customHeight="1">
      <c r="A168" s="1"/>
      <c r="B168" s="2"/>
      <c r="C168" s="3"/>
      <c r="D168" s="4"/>
      <c r="E168" s="4"/>
      <c r="F168" s="2"/>
      <c r="G168" s="2"/>
      <c r="H168" s="2"/>
      <c r="I168" s="2"/>
      <c r="J168" s="2"/>
      <c r="K168" s="2"/>
      <c r="L168" s="2"/>
      <c r="M168" s="2"/>
      <c r="N168" s="2"/>
      <c r="O168" s="2"/>
      <c r="P168" s="1"/>
      <c r="Q168" s="1"/>
      <c r="R168" s="1"/>
      <c r="S168" s="1"/>
      <c r="T168" s="1"/>
      <c r="U168" s="1"/>
      <c r="V168" s="1"/>
      <c r="W168" s="1"/>
      <c r="X168" s="1"/>
      <c r="Y168" s="1"/>
      <c r="Z168" s="1"/>
    </row>
    <row r="169" spans="1:26" ht="15.75" customHeight="1">
      <c r="A169" s="1"/>
      <c r="B169" s="2"/>
      <c r="C169" s="3"/>
      <c r="D169" s="4"/>
      <c r="E169" s="4"/>
      <c r="F169" s="2"/>
      <c r="G169" s="2"/>
      <c r="H169" s="2"/>
      <c r="I169" s="2"/>
      <c r="J169" s="2"/>
      <c r="K169" s="2"/>
      <c r="L169" s="2"/>
      <c r="M169" s="2"/>
      <c r="N169" s="2"/>
      <c r="O169" s="2"/>
      <c r="P169" s="1"/>
      <c r="Q169" s="1"/>
      <c r="R169" s="1"/>
      <c r="S169" s="1"/>
      <c r="T169" s="1"/>
      <c r="U169" s="1"/>
      <c r="V169" s="1"/>
      <c r="W169" s="1"/>
      <c r="X169" s="1"/>
      <c r="Y169" s="1"/>
      <c r="Z169" s="1"/>
    </row>
    <row r="170" spans="1:26" ht="15.75" customHeight="1">
      <c r="A170" s="1"/>
      <c r="B170" s="2"/>
      <c r="C170" s="3"/>
      <c r="D170" s="4"/>
      <c r="E170" s="4"/>
      <c r="F170" s="2"/>
      <c r="G170" s="2"/>
      <c r="H170" s="2"/>
      <c r="I170" s="2"/>
      <c r="J170" s="2"/>
      <c r="K170" s="2"/>
      <c r="L170" s="2"/>
      <c r="M170" s="2"/>
      <c r="N170" s="2"/>
      <c r="O170" s="2"/>
      <c r="P170" s="1"/>
      <c r="Q170" s="1"/>
      <c r="R170" s="1"/>
      <c r="S170" s="1"/>
      <c r="T170" s="1"/>
      <c r="U170" s="1"/>
      <c r="V170" s="1"/>
      <c r="W170" s="1"/>
      <c r="X170" s="1"/>
      <c r="Y170" s="1"/>
      <c r="Z170" s="1"/>
    </row>
    <row r="171" spans="1:26" ht="15.75" customHeight="1">
      <c r="A171" s="1"/>
      <c r="B171" s="2"/>
      <c r="C171" s="3"/>
      <c r="D171" s="4"/>
      <c r="E171" s="4"/>
      <c r="F171" s="2"/>
      <c r="G171" s="2"/>
      <c r="H171" s="2"/>
      <c r="I171" s="2"/>
      <c r="J171" s="2"/>
      <c r="K171" s="2"/>
      <c r="L171" s="2"/>
      <c r="M171" s="2"/>
      <c r="N171" s="2"/>
      <c r="O171" s="2"/>
      <c r="P171" s="1"/>
      <c r="Q171" s="1"/>
      <c r="R171" s="1"/>
      <c r="S171" s="1"/>
      <c r="T171" s="1"/>
      <c r="U171" s="1"/>
      <c r="V171" s="1"/>
      <c r="W171" s="1"/>
      <c r="X171" s="1"/>
      <c r="Y171" s="1"/>
      <c r="Z171" s="1"/>
    </row>
    <row r="172" spans="1:26" ht="15.75" customHeight="1">
      <c r="A172" s="1"/>
      <c r="B172" s="2"/>
      <c r="C172" s="3"/>
      <c r="D172" s="4"/>
      <c r="E172" s="4"/>
      <c r="F172" s="2"/>
      <c r="G172" s="2"/>
      <c r="H172" s="2"/>
      <c r="I172" s="2"/>
      <c r="J172" s="2"/>
      <c r="K172" s="2"/>
      <c r="L172" s="2"/>
      <c r="M172" s="2"/>
      <c r="N172" s="2"/>
      <c r="O172" s="2"/>
      <c r="P172" s="1"/>
      <c r="Q172" s="1"/>
      <c r="R172" s="1"/>
      <c r="S172" s="1"/>
      <c r="T172" s="1"/>
      <c r="U172" s="1"/>
      <c r="V172" s="1"/>
      <c r="W172" s="1"/>
      <c r="X172" s="1"/>
      <c r="Y172" s="1"/>
      <c r="Z172" s="1"/>
    </row>
    <row r="173" spans="1:26" ht="15.75" customHeight="1">
      <c r="A173" s="1"/>
      <c r="B173" s="2"/>
      <c r="C173" s="3"/>
      <c r="D173" s="4"/>
      <c r="E173" s="4"/>
      <c r="F173" s="2"/>
      <c r="G173" s="2"/>
      <c r="H173" s="2"/>
      <c r="I173" s="2"/>
      <c r="J173" s="2"/>
      <c r="K173" s="2"/>
      <c r="L173" s="2"/>
      <c r="M173" s="2"/>
      <c r="N173" s="2"/>
      <c r="O173" s="2"/>
      <c r="P173" s="1"/>
      <c r="Q173" s="1"/>
      <c r="R173" s="1"/>
      <c r="S173" s="1"/>
      <c r="T173" s="1"/>
      <c r="U173" s="1"/>
      <c r="V173" s="1"/>
      <c r="W173" s="1"/>
      <c r="X173" s="1"/>
      <c r="Y173" s="1"/>
      <c r="Z173" s="1"/>
    </row>
    <row r="174" spans="1:26" ht="15.75" customHeight="1">
      <c r="A174" s="1"/>
      <c r="B174" s="2"/>
      <c r="C174" s="3"/>
      <c r="D174" s="4"/>
      <c r="E174" s="4"/>
      <c r="F174" s="2"/>
      <c r="G174" s="2"/>
      <c r="H174" s="2"/>
      <c r="I174" s="2"/>
      <c r="J174" s="2"/>
      <c r="K174" s="2"/>
      <c r="L174" s="2"/>
      <c r="M174" s="2"/>
      <c r="N174" s="2"/>
      <c r="O174" s="2"/>
      <c r="P174" s="1"/>
      <c r="Q174" s="1"/>
      <c r="R174" s="1"/>
      <c r="S174" s="1"/>
      <c r="T174" s="1"/>
      <c r="U174" s="1"/>
      <c r="V174" s="1"/>
      <c r="W174" s="1"/>
      <c r="X174" s="1"/>
      <c r="Y174" s="1"/>
      <c r="Z174" s="1"/>
    </row>
    <row r="175" spans="1:26" ht="15.75" customHeight="1">
      <c r="A175" s="1"/>
      <c r="B175" s="2"/>
      <c r="C175" s="3"/>
      <c r="D175" s="4"/>
      <c r="E175" s="4"/>
      <c r="F175" s="2"/>
      <c r="G175" s="2"/>
      <c r="H175" s="2"/>
      <c r="I175" s="2"/>
      <c r="J175" s="2"/>
      <c r="K175" s="2"/>
      <c r="L175" s="2"/>
      <c r="M175" s="2"/>
      <c r="N175" s="2"/>
      <c r="O175" s="2"/>
      <c r="P175" s="1"/>
      <c r="Q175" s="1"/>
      <c r="R175" s="1"/>
      <c r="S175" s="1"/>
      <c r="T175" s="1"/>
      <c r="U175" s="1"/>
      <c r="V175" s="1"/>
      <c r="W175" s="1"/>
      <c r="X175" s="1"/>
      <c r="Y175" s="1"/>
      <c r="Z175" s="1"/>
    </row>
    <row r="176" spans="1:26" ht="15.75" customHeight="1">
      <c r="A176" s="1"/>
      <c r="B176" s="2"/>
      <c r="C176" s="3"/>
      <c r="D176" s="4"/>
      <c r="E176" s="4"/>
      <c r="F176" s="2"/>
      <c r="G176" s="2"/>
      <c r="H176" s="2"/>
      <c r="I176" s="2"/>
      <c r="J176" s="2"/>
      <c r="K176" s="2"/>
      <c r="L176" s="2"/>
      <c r="M176" s="2"/>
      <c r="N176" s="2"/>
      <c r="O176" s="2"/>
      <c r="P176" s="1"/>
      <c r="Q176" s="1"/>
      <c r="R176" s="1"/>
      <c r="S176" s="1"/>
      <c r="T176" s="1"/>
      <c r="U176" s="1"/>
      <c r="V176" s="1"/>
      <c r="W176" s="1"/>
      <c r="X176" s="1"/>
      <c r="Y176" s="1"/>
      <c r="Z176" s="1"/>
    </row>
    <row r="177" spans="1:26" ht="15.75" customHeight="1">
      <c r="A177" s="1"/>
      <c r="B177" s="2"/>
      <c r="C177" s="3"/>
      <c r="D177" s="4"/>
      <c r="E177" s="4"/>
      <c r="F177" s="2"/>
      <c r="G177" s="2"/>
      <c r="H177" s="2"/>
      <c r="I177" s="2"/>
      <c r="J177" s="2"/>
      <c r="K177" s="2"/>
      <c r="L177" s="2"/>
      <c r="M177" s="2"/>
      <c r="N177" s="2"/>
      <c r="O177" s="2"/>
      <c r="P177" s="1"/>
      <c r="Q177" s="1"/>
      <c r="R177" s="1"/>
      <c r="S177" s="1"/>
      <c r="T177" s="1"/>
      <c r="U177" s="1"/>
      <c r="V177" s="1"/>
      <c r="W177" s="1"/>
      <c r="X177" s="1"/>
      <c r="Y177" s="1"/>
      <c r="Z177" s="1"/>
    </row>
    <row r="178" spans="1:26" ht="15.75" customHeight="1">
      <c r="A178" s="1"/>
      <c r="B178" s="2"/>
      <c r="C178" s="3"/>
      <c r="D178" s="4"/>
      <c r="E178" s="4"/>
      <c r="F178" s="2"/>
      <c r="G178" s="2"/>
      <c r="H178" s="2"/>
      <c r="I178" s="2"/>
      <c r="J178" s="2"/>
      <c r="K178" s="2"/>
      <c r="L178" s="2"/>
      <c r="M178" s="2"/>
      <c r="N178" s="2"/>
      <c r="O178" s="2"/>
      <c r="P178" s="1"/>
      <c r="Q178" s="1"/>
      <c r="R178" s="1"/>
      <c r="S178" s="1"/>
      <c r="T178" s="1"/>
      <c r="U178" s="1"/>
      <c r="V178" s="1"/>
      <c r="W178" s="1"/>
      <c r="X178" s="1"/>
      <c r="Y178" s="1"/>
      <c r="Z178" s="1"/>
    </row>
    <row r="179" spans="1:26" ht="15.75" customHeight="1">
      <c r="A179" s="1"/>
      <c r="B179" s="2"/>
      <c r="C179" s="3"/>
      <c r="D179" s="4"/>
      <c r="E179" s="4"/>
      <c r="F179" s="2"/>
      <c r="G179" s="2"/>
      <c r="H179" s="2"/>
      <c r="I179" s="2"/>
      <c r="J179" s="2"/>
      <c r="K179" s="2"/>
      <c r="L179" s="2"/>
      <c r="M179" s="2"/>
      <c r="N179" s="2"/>
      <c r="O179" s="2"/>
      <c r="P179" s="1"/>
      <c r="Q179" s="1"/>
      <c r="R179" s="1"/>
      <c r="S179" s="1"/>
      <c r="T179" s="1"/>
      <c r="U179" s="1"/>
      <c r="V179" s="1"/>
      <c r="W179" s="1"/>
      <c r="X179" s="1"/>
      <c r="Y179" s="1"/>
      <c r="Z179" s="1"/>
    </row>
    <row r="180" spans="1:26" ht="15.75" customHeight="1">
      <c r="A180" s="1"/>
      <c r="B180" s="2"/>
      <c r="C180" s="3"/>
      <c r="D180" s="4"/>
      <c r="E180" s="4"/>
      <c r="F180" s="2"/>
      <c r="G180" s="2"/>
      <c r="H180" s="2"/>
      <c r="I180" s="2"/>
      <c r="J180" s="2"/>
      <c r="K180" s="2"/>
      <c r="L180" s="2"/>
      <c r="M180" s="2"/>
      <c r="N180" s="2"/>
      <c r="O180" s="2"/>
      <c r="P180" s="1"/>
      <c r="Q180" s="1"/>
      <c r="R180" s="1"/>
      <c r="S180" s="1"/>
      <c r="T180" s="1"/>
      <c r="U180" s="1"/>
      <c r="V180" s="1"/>
      <c r="W180" s="1"/>
      <c r="X180" s="1"/>
      <c r="Y180" s="1"/>
      <c r="Z180" s="1"/>
    </row>
    <row r="181" spans="1:26" ht="15.75" customHeight="1">
      <c r="A181" s="1"/>
      <c r="B181" s="2"/>
      <c r="C181" s="3"/>
      <c r="D181" s="4"/>
      <c r="E181" s="4"/>
      <c r="F181" s="2"/>
      <c r="G181" s="2"/>
      <c r="H181" s="2"/>
      <c r="I181" s="2"/>
      <c r="J181" s="2"/>
      <c r="K181" s="2"/>
      <c r="L181" s="2"/>
      <c r="M181" s="2"/>
      <c r="N181" s="2"/>
      <c r="O181" s="2"/>
      <c r="P181" s="1"/>
      <c r="Q181" s="1"/>
      <c r="R181" s="1"/>
      <c r="S181" s="1"/>
      <c r="T181" s="1"/>
      <c r="U181" s="1"/>
      <c r="V181" s="1"/>
      <c r="W181" s="1"/>
      <c r="X181" s="1"/>
      <c r="Y181" s="1"/>
      <c r="Z181" s="1"/>
    </row>
    <row r="182" spans="1:26" ht="15.75" customHeight="1">
      <c r="A182" s="1"/>
      <c r="B182" s="2"/>
      <c r="C182" s="3"/>
      <c r="D182" s="4"/>
      <c r="E182" s="4"/>
      <c r="F182" s="2"/>
      <c r="G182" s="2"/>
      <c r="H182" s="2"/>
      <c r="I182" s="2"/>
      <c r="J182" s="2"/>
      <c r="K182" s="2"/>
      <c r="L182" s="2"/>
      <c r="M182" s="2"/>
      <c r="N182" s="2"/>
      <c r="O182" s="2"/>
      <c r="P182" s="1"/>
      <c r="Q182" s="1"/>
      <c r="R182" s="1"/>
      <c r="S182" s="1"/>
      <c r="T182" s="1"/>
      <c r="U182" s="1"/>
      <c r="V182" s="1"/>
      <c r="W182" s="1"/>
      <c r="X182" s="1"/>
      <c r="Y182" s="1"/>
      <c r="Z182" s="1"/>
    </row>
    <row r="183" spans="1:26" ht="15.75" customHeight="1">
      <c r="A183" s="1"/>
      <c r="B183" s="2"/>
      <c r="C183" s="3"/>
      <c r="D183" s="4"/>
      <c r="E183" s="4"/>
      <c r="F183" s="2"/>
      <c r="G183" s="2"/>
      <c r="H183" s="2"/>
      <c r="I183" s="2"/>
      <c r="J183" s="2"/>
      <c r="K183" s="2"/>
      <c r="L183" s="2"/>
      <c r="M183" s="2"/>
      <c r="N183" s="2"/>
      <c r="O183" s="2"/>
      <c r="P183" s="1"/>
      <c r="Q183" s="1"/>
      <c r="R183" s="1"/>
      <c r="S183" s="1"/>
      <c r="T183" s="1"/>
      <c r="U183" s="1"/>
      <c r="V183" s="1"/>
      <c r="W183" s="1"/>
      <c r="X183" s="1"/>
      <c r="Y183" s="1"/>
      <c r="Z183" s="1"/>
    </row>
    <row r="184" spans="1:26" ht="15.75" customHeight="1">
      <c r="A184" s="1"/>
      <c r="B184" s="2"/>
      <c r="C184" s="3"/>
      <c r="D184" s="4"/>
      <c r="E184" s="4"/>
      <c r="F184" s="2"/>
      <c r="G184" s="2"/>
      <c r="H184" s="2"/>
      <c r="I184" s="2"/>
      <c r="J184" s="2"/>
      <c r="K184" s="2"/>
      <c r="L184" s="2"/>
      <c r="M184" s="2"/>
      <c r="N184" s="2"/>
      <c r="O184" s="2"/>
      <c r="P184" s="1"/>
      <c r="Q184" s="1"/>
      <c r="R184" s="1"/>
      <c r="S184" s="1"/>
      <c r="T184" s="1"/>
      <c r="U184" s="1"/>
      <c r="V184" s="1"/>
      <c r="W184" s="1"/>
      <c r="X184" s="1"/>
      <c r="Y184" s="1"/>
      <c r="Z184" s="1"/>
    </row>
    <row r="185" spans="1:26" ht="15.75" customHeight="1">
      <c r="A185" s="1"/>
      <c r="B185" s="2"/>
      <c r="C185" s="3"/>
      <c r="D185" s="4"/>
      <c r="E185" s="4"/>
      <c r="F185" s="2"/>
      <c r="G185" s="2"/>
      <c r="H185" s="2"/>
      <c r="I185" s="2"/>
      <c r="J185" s="2"/>
      <c r="K185" s="2"/>
      <c r="L185" s="2"/>
      <c r="M185" s="2"/>
      <c r="N185" s="2"/>
      <c r="O185" s="2"/>
      <c r="P185" s="1"/>
      <c r="Q185" s="1"/>
      <c r="R185" s="1"/>
      <c r="S185" s="1"/>
      <c r="T185" s="1"/>
      <c r="U185" s="1"/>
      <c r="V185" s="1"/>
      <c r="W185" s="1"/>
      <c r="X185" s="1"/>
      <c r="Y185" s="1"/>
      <c r="Z185" s="1"/>
    </row>
    <row r="186" spans="1:26" ht="15.75" customHeight="1">
      <c r="A186" s="1"/>
      <c r="B186" s="2"/>
      <c r="C186" s="3"/>
      <c r="D186" s="4"/>
      <c r="E186" s="4"/>
      <c r="F186" s="2"/>
      <c r="G186" s="2"/>
      <c r="H186" s="2"/>
      <c r="I186" s="2"/>
      <c r="J186" s="2"/>
      <c r="K186" s="2"/>
      <c r="L186" s="2"/>
      <c r="M186" s="2"/>
      <c r="N186" s="2"/>
      <c r="O186" s="2"/>
      <c r="P186" s="1"/>
      <c r="Q186" s="1"/>
      <c r="R186" s="1"/>
      <c r="S186" s="1"/>
      <c r="T186" s="1"/>
      <c r="U186" s="1"/>
      <c r="V186" s="1"/>
      <c r="W186" s="1"/>
      <c r="X186" s="1"/>
      <c r="Y186" s="1"/>
      <c r="Z186" s="1"/>
    </row>
    <row r="187" spans="1:26" ht="15.75" customHeight="1">
      <c r="A187" s="1"/>
      <c r="B187" s="2"/>
      <c r="C187" s="3"/>
      <c r="D187" s="4"/>
      <c r="E187" s="4"/>
      <c r="F187" s="2"/>
      <c r="G187" s="2"/>
      <c r="H187" s="2"/>
      <c r="I187" s="2"/>
      <c r="J187" s="2"/>
      <c r="K187" s="2"/>
      <c r="L187" s="2"/>
      <c r="M187" s="2"/>
      <c r="N187" s="2"/>
      <c r="O187" s="2"/>
      <c r="P187" s="1"/>
      <c r="Q187" s="1"/>
      <c r="R187" s="1"/>
      <c r="S187" s="1"/>
      <c r="T187" s="1"/>
      <c r="U187" s="1"/>
      <c r="V187" s="1"/>
      <c r="W187" s="1"/>
      <c r="X187" s="1"/>
      <c r="Y187" s="1"/>
      <c r="Z187" s="1"/>
    </row>
    <row r="188" spans="1:26" ht="15.75" customHeight="1">
      <c r="A188" s="1"/>
      <c r="B188" s="2"/>
      <c r="C188" s="3"/>
      <c r="D188" s="4"/>
      <c r="E188" s="4"/>
      <c r="F188" s="2"/>
      <c r="G188" s="2"/>
      <c r="H188" s="2"/>
      <c r="I188" s="2"/>
      <c r="J188" s="2"/>
      <c r="K188" s="2"/>
      <c r="L188" s="2"/>
      <c r="M188" s="2"/>
      <c r="N188" s="2"/>
      <c r="O188" s="2"/>
      <c r="P188" s="1"/>
      <c r="Q188" s="1"/>
      <c r="R188" s="1"/>
      <c r="S188" s="1"/>
      <c r="T188" s="1"/>
      <c r="U188" s="1"/>
      <c r="V188" s="1"/>
      <c r="W188" s="1"/>
      <c r="X188" s="1"/>
      <c r="Y188" s="1"/>
      <c r="Z188" s="1"/>
    </row>
    <row r="189" spans="1:26" ht="15.75" customHeight="1">
      <c r="A189" s="1"/>
      <c r="B189" s="2"/>
      <c r="C189" s="3"/>
      <c r="D189" s="4"/>
      <c r="E189" s="4"/>
      <c r="F189" s="2"/>
      <c r="G189" s="2"/>
      <c r="H189" s="2"/>
      <c r="I189" s="2"/>
      <c r="J189" s="2"/>
      <c r="K189" s="2"/>
      <c r="L189" s="2"/>
      <c r="M189" s="2"/>
      <c r="N189" s="2"/>
      <c r="O189" s="2"/>
      <c r="P189" s="1"/>
      <c r="Q189" s="1"/>
      <c r="R189" s="1"/>
      <c r="S189" s="1"/>
      <c r="T189" s="1"/>
      <c r="U189" s="1"/>
      <c r="V189" s="1"/>
      <c r="W189" s="1"/>
      <c r="X189" s="1"/>
      <c r="Y189" s="1"/>
      <c r="Z189" s="1"/>
    </row>
    <row r="190" spans="1:26" ht="15.75" customHeight="1">
      <c r="A190" s="1"/>
      <c r="B190" s="2"/>
      <c r="C190" s="3"/>
      <c r="D190" s="4"/>
      <c r="E190" s="4"/>
      <c r="F190" s="2"/>
      <c r="G190" s="2"/>
      <c r="H190" s="2"/>
      <c r="I190" s="2"/>
      <c r="J190" s="2"/>
      <c r="K190" s="2"/>
      <c r="L190" s="2"/>
      <c r="M190" s="2"/>
      <c r="N190" s="2"/>
      <c r="O190" s="2"/>
      <c r="P190" s="1"/>
      <c r="Q190" s="1"/>
      <c r="R190" s="1"/>
      <c r="S190" s="1"/>
      <c r="T190" s="1"/>
      <c r="U190" s="1"/>
      <c r="V190" s="1"/>
      <c r="W190" s="1"/>
      <c r="X190" s="1"/>
      <c r="Y190" s="1"/>
      <c r="Z190" s="1"/>
    </row>
    <row r="191" spans="1:26" ht="15.75" customHeight="1">
      <c r="A191" s="1"/>
      <c r="B191" s="2"/>
      <c r="C191" s="3"/>
      <c r="D191" s="4"/>
      <c r="E191" s="4"/>
      <c r="F191" s="2"/>
      <c r="G191" s="2"/>
      <c r="H191" s="2"/>
      <c r="I191" s="2"/>
      <c r="J191" s="2"/>
      <c r="K191" s="2"/>
      <c r="L191" s="2"/>
      <c r="M191" s="2"/>
      <c r="N191" s="2"/>
      <c r="O191" s="2"/>
      <c r="P191" s="1"/>
      <c r="Q191" s="1"/>
      <c r="R191" s="1"/>
      <c r="S191" s="1"/>
      <c r="T191" s="1"/>
      <c r="U191" s="1"/>
      <c r="V191" s="1"/>
      <c r="W191" s="1"/>
      <c r="X191" s="1"/>
      <c r="Y191" s="1"/>
      <c r="Z191" s="1"/>
    </row>
    <row r="192" spans="1:26" ht="15.75" customHeight="1">
      <c r="A192" s="1"/>
      <c r="B192" s="2"/>
      <c r="C192" s="3"/>
      <c r="D192" s="4"/>
      <c r="E192" s="4"/>
      <c r="F192" s="2"/>
      <c r="G192" s="2"/>
      <c r="H192" s="2"/>
      <c r="I192" s="2"/>
      <c r="J192" s="2"/>
      <c r="K192" s="2"/>
      <c r="L192" s="2"/>
      <c r="M192" s="2"/>
      <c r="N192" s="2"/>
      <c r="O192" s="2"/>
      <c r="P192" s="1"/>
      <c r="Q192" s="1"/>
      <c r="R192" s="1"/>
      <c r="S192" s="1"/>
      <c r="T192" s="1"/>
      <c r="U192" s="1"/>
      <c r="V192" s="1"/>
      <c r="W192" s="1"/>
      <c r="X192" s="1"/>
      <c r="Y192" s="1"/>
      <c r="Z192" s="1"/>
    </row>
    <row r="193" spans="1:26" ht="15.75" customHeight="1">
      <c r="A193" s="1"/>
      <c r="B193" s="2"/>
      <c r="C193" s="3"/>
      <c r="D193" s="4"/>
      <c r="E193" s="4"/>
      <c r="F193" s="2"/>
      <c r="G193" s="2"/>
      <c r="H193" s="2"/>
      <c r="I193" s="2"/>
      <c r="J193" s="2"/>
      <c r="K193" s="2"/>
      <c r="L193" s="2"/>
      <c r="M193" s="2"/>
      <c r="N193" s="2"/>
      <c r="O193" s="2"/>
      <c r="P193" s="1"/>
      <c r="Q193" s="1"/>
      <c r="R193" s="1"/>
      <c r="S193" s="1"/>
      <c r="T193" s="1"/>
      <c r="U193" s="1"/>
      <c r="V193" s="1"/>
      <c r="W193" s="1"/>
      <c r="X193" s="1"/>
      <c r="Y193" s="1"/>
      <c r="Z193" s="1"/>
    </row>
    <row r="194" spans="1:26" ht="15.75" customHeight="1">
      <c r="A194" s="1"/>
      <c r="B194" s="2"/>
      <c r="C194" s="3"/>
      <c r="D194" s="4"/>
      <c r="E194" s="4"/>
      <c r="F194" s="2"/>
      <c r="G194" s="2"/>
      <c r="H194" s="2"/>
      <c r="I194" s="2"/>
      <c r="J194" s="2"/>
      <c r="K194" s="2"/>
      <c r="L194" s="2"/>
      <c r="M194" s="2"/>
      <c r="N194" s="2"/>
      <c r="O194" s="2"/>
      <c r="P194" s="1"/>
      <c r="Q194" s="1"/>
      <c r="R194" s="1"/>
      <c r="S194" s="1"/>
      <c r="T194" s="1"/>
      <c r="U194" s="1"/>
      <c r="V194" s="1"/>
      <c r="W194" s="1"/>
      <c r="X194" s="1"/>
      <c r="Y194" s="1"/>
      <c r="Z194" s="1"/>
    </row>
    <row r="195" spans="1:26" ht="15.75" customHeight="1">
      <c r="A195" s="1"/>
      <c r="B195" s="2"/>
      <c r="C195" s="3"/>
      <c r="D195" s="4"/>
      <c r="E195" s="4"/>
      <c r="F195" s="2"/>
      <c r="G195" s="2"/>
      <c r="H195" s="2"/>
      <c r="I195" s="2"/>
      <c r="J195" s="2"/>
      <c r="K195" s="2"/>
      <c r="L195" s="2"/>
      <c r="M195" s="2"/>
      <c r="N195" s="2"/>
      <c r="O195" s="2"/>
      <c r="P195" s="1"/>
      <c r="Q195" s="1"/>
      <c r="R195" s="1"/>
      <c r="S195" s="1"/>
      <c r="T195" s="1"/>
      <c r="U195" s="1"/>
      <c r="V195" s="1"/>
      <c r="W195" s="1"/>
      <c r="X195" s="1"/>
      <c r="Y195" s="1"/>
      <c r="Z195" s="1"/>
    </row>
    <row r="196" spans="1:26" ht="15.75" customHeight="1">
      <c r="A196" s="1"/>
      <c r="B196" s="2"/>
      <c r="C196" s="3"/>
      <c r="D196" s="4"/>
      <c r="E196" s="4"/>
      <c r="F196" s="2"/>
      <c r="G196" s="2"/>
      <c r="H196" s="2"/>
      <c r="I196" s="2"/>
      <c r="J196" s="2"/>
      <c r="K196" s="2"/>
      <c r="L196" s="2"/>
      <c r="M196" s="2"/>
      <c r="N196" s="2"/>
      <c r="O196" s="2"/>
      <c r="P196" s="1"/>
      <c r="Q196" s="1"/>
      <c r="R196" s="1"/>
      <c r="S196" s="1"/>
      <c r="T196" s="1"/>
      <c r="U196" s="1"/>
      <c r="V196" s="1"/>
      <c r="W196" s="1"/>
      <c r="X196" s="1"/>
      <c r="Y196" s="1"/>
      <c r="Z196" s="1"/>
    </row>
    <row r="197" spans="1:26" ht="15.75" customHeight="1">
      <c r="A197" s="1"/>
      <c r="B197" s="2"/>
      <c r="C197" s="3"/>
      <c r="D197" s="4"/>
      <c r="E197" s="4"/>
      <c r="F197" s="2"/>
      <c r="G197" s="2"/>
      <c r="H197" s="2"/>
      <c r="I197" s="2"/>
      <c r="J197" s="2"/>
      <c r="K197" s="2"/>
      <c r="L197" s="2"/>
      <c r="M197" s="2"/>
      <c r="N197" s="2"/>
      <c r="O197" s="2"/>
      <c r="P197" s="1"/>
      <c r="Q197" s="1"/>
      <c r="R197" s="1"/>
      <c r="S197" s="1"/>
      <c r="T197" s="1"/>
      <c r="U197" s="1"/>
      <c r="V197" s="1"/>
      <c r="W197" s="1"/>
      <c r="X197" s="1"/>
      <c r="Y197" s="1"/>
      <c r="Z197" s="1"/>
    </row>
    <row r="198" spans="1:26" ht="15.75" customHeight="1">
      <c r="A198" s="1"/>
      <c r="B198" s="2"/>
      <c r="C198" s="3"/>
      <c r="D198" s="4"/>
      <c r="E198" s="4"/>
      <c r="F198" s="2"/>
      <c r="G198" s="2"/>
      <c r="H198" s="2"/>
      <c r="I198" s="2"/>
      <c r="J198" s="2"/>
      <c r="K198" s="2"/>
      <c r="L198" s="2"/>
      <c r="M198" s="2"/>
      <c r="N198" s="2"/>
      <c r="O198" s="2"/>
      <c r="P198" s="1"/>
      <c r="Q198" s="1"/>
      <c r="R198" s="1"/>
      <c r="S198" s="1"/>
      <c r="T198" s="1"/>
      <c r="U198" s="1"/>
      <c r="V198" s="1"/>
      <c r="W198" s="1"/>
      <c r="X198" s="1"/>
      <c r="Y198" s="1"/>
      <c r="Z198" s="1"/>
    </row>
    <row r="199" spans="1:26" ht="15.75" customHeight="1">
      <c r="A199" s="1"/>
      <c r="B199" s="2"/>
      <c r="C199" s="3"/>
      <c r="D199" s="4"/>
      <c r="E199" s="4"/>
      <c r="F199" s="2"/>
      <c r="G199" s="2"/>
      <c r="H199" s="2"/>
      <c r="I199" s="2"/>
      <c r="J199" s="2"/>
      <c r="K199" s="2"/>
      <c r="L199" s="2"/>
      <c r="M199" s="2"/>
      <c r="N199" s="2"/>
      <c r="O199" s="2"/>
      <c r="P199" s="1"/>
      <c r="Q199" s="1"/>
      <c r="R199" s="1"/>
      <c r="S199" s="1"/>
      <c r="T199" s="1"/>
      <c r="U199" s="1"/>
      <c r="V199" s="1"/>
      <c r="W199" s="1"/>
      <c r="X199" s="1"/>
      <c r="Y199" s="1"/>
      <c r="Z199" s="1"/>
    </row>
    <row r="200" spans="1:26" ht="15.75" customHeight="1">
      <c r="A200" s="1"/>
      <c r="B200" s="2"/>
      <c r="C200" s="3"/>
      <c r="D200" s="4"/>
      <c r="E200" s="4"/>
      <c r="F200" s="2"/>
      <c r="G200" s="2"/>
      <c r="H200" s="2"/>
      <c r="I200" s="2"/>
      <c r="J200" s="2"/>
      <c r="K200" s="2"/>
      <c r="L200" s="2"/>
      <c r="M200" s="2"/>
      <c r="N200" s="2"/>
      <c r="O200" s="2"/>
      <c r="P200" s="1"/>
      <c r="Q200" s="1"/>
      <c r="R200" s="1"/>
      <c r="S200" s="1"/>
      <c r="T200" s="1"/>
      <c r="U200" s="1"/>
      <c r="V200" s="1"/>
      <c r="W200" s="1"/>
      <c r="X200" s="1"/>
      <c r="Y200" s="1"/>
      <c r="Z200" s="1"/>
    </row>
    <row r="201" spans="1:26" ht="15.75" customHeight="1">
      <c r="A201" s="1"/>
      <c r="B201" s="2"/>
      <c r="C201" s="3"/>
      <c r="D201" s="4"/>
      <c r="E201" s="4"/>
      <c r="F201" s="2"/>
      <c r="G201" s="2"/>
      <c r="H201" s="2"/>
      <c r="I201" s="2"/>
      <c r="J201" s="2"/>
      <c r="K201" s="2"/>
      <c r="L201" s="2"/>
      <c r="M201" s="2"/>
      <c r="N201" s="2"/>
      <c r="O201" s="2"/>
      <c r="P201" s="1"/>
      <c r="Q201" s="1"/>
      <c r="R201" s="1"/>
      <c r="S201" s="1"/>
      <c r="T201" s="1"/>
      <c r="U201" s="1"/>
      <c r="V201" s="1"/>
      <c r="W201" s="1"/>
      <c r="X201" s="1"/>
      <c r="Y201" s="1"/>
      <c r="Z201" s="1"/>
    </row>
    <row r="202" spans="1:26" ht="15.75" customHeight="1">
      <c r="A202" s="1"/>
      <c r="B202" s="2"/>
      <c r="C202" s="3"/>
      <c r="D202" s="4"/>
      <c r="E202" s="4"/>
      <c r="F202" s="2"/>
      <c r="G202" s="2"/>
      <c r="H202" s="2"/>
      <c r="I202" s="2"/>
      <c r="J202" s="2"/>
      <c r="K202" s="2"/>
      <c r="L202" s="2"/>
      <c r="M202" s="2"/>
      <c r="N202" s="2"/>
      <c r="O202" s="2"/>
      <c r="P202" s="1"/>
      <c r="Q202" s="1"/>
      <c r="R202" s="1"/>
      <c r="S202" s="1"/>
      <c r="T202" s="1"/>
      <c r="U202" s="1"/>
      <c r="V202" s="1"/>
      <c r="W202" s="1"/>
      <c r="X202" s="1"/>
      <c r="Y202" s="1"/>
      <c r="Z202" s="1"/>
    </row>
    <row r="203" spans="1:26" ht="15.75" customHeight="1">
      <c r="A203" s="1"/>
      <c r="B203" s="2"/>
      <c r="C203" s="3"/>
      <c r="D203" s="4"/>
      <c r="E203" s="4"/>
      <c r="F203" s="2"/>
      <c r="G203" s="2"/>
      <c r="H203" s="2"/>
      <c r="I203" s="2"/>
      <c r="J203" s="2"/>
      <c r="K203" s="2"/>
      <c r="L203" s="2"/>
      <c r="M203" s="2"/>
      <c r="N203" s="2"/>
      <c r="O203" s="2"/>
      <c r="P203" s="1"/>
      <c r="Q203" s="1"/>
      <c r="R203" s="1"/>
      <c r="S203" s="1"/>
      <c r="T203" s="1"/>
      <c r="U203" s="1"/>
      <c r="V203" s="1"/>
      <c r="W203" s="1"/>
      <c r="X203" s="1"/>
      <c r="Y203" s="1"/>
      <c r="Z203" s="1"/>
    </row>
    <row r="204" spans="1:26" ht="15.75" customHeight="1">
      <c r="A204" s="1"/>
      <c r="B204" s="2"/>
      <c r="C204" s="3"/>
      <c r="D204" s="4"/>
      <c r="E204" s="4"/>
      <c r="F204" s="2"/>
      <c r="G204" s="2"/>
      <c r="H204" s="2"/>
      <c r="I204" s="2"/>
      <c r="J204" s="2"/>
      <c r="K204" s="2"/>
      <c r="L204" s="2"/>
      <c r="M204" s="2"/>
      <c r="N204" s="2"/>
      <c r="O204" s="2"/>
      <c r="P204" s="1"/>
      <c r="Q204" s="1"/>
      <c r="R204" s="1"/>
      <c r="S204" s="1"/>
      <c r="T204" s="1"/>
      <c r="U204" s="1"/>
      <c r="V204" s="1"/>
      <c r="W204" s="1"/>
      <c r="X204" s="1"/>
      <c r="Y204" s="1"/>
      <c r="Z204" s="1"/>
    </row>
    <row r="205" spans="1:26" ht="15.75" customHeight="1">
      <c r="A205" s="1"/>
      <c r="B205" s="2"/>
      <c r="C205" s="3"/>
      <c r="D205" s="4"/>
      <c r="E205" s="4"/>
      <c r="F205" s="2"/>
      <c r="G205" s="2"/>
      <c r="H205" s="2"/>
      <c r="I205" s="2"/>
      <c r="J205" s="2"/>
      <c r="K205" s="2"/>
      <c r="L205" s="2"/>
      <c r="M205" s="2"/>
      <c r="N205" s="2"/>
      <c r="O205" s="2"/>
      <c r="P205" s="1"/>
      <c r="Q205" s="1"/>
      <c r="R205" s="1"/>
      <c r="S205" s="1"/>
      <c r="T205" s="1"/>
      <c r="U205" s="1"/>
      <c r="V205" s="1"/>
      <c r="W205" s="1"/>
      <c r="X205" s="1"/>
      <c r="Y205" s="1"/>
      <c r="Z205" s="1"/>
    </row>
    <row r="206" spans="1:26" ht="15.75" customHeight="1">
      <c r="A206" s="1"/>
      <c r="B206" s="2"/>
      <c r="C206" s="3"/>
      <c r="D206" s="4"/>
      <c r="E206" s="4"/>
      <c r="F206" s="2"/>
      <c r="G206" s="2"/>
      <c r="H206" s="2"/>
      <c r="I206" s="2"/>
      <c r="J206" s="2"/>
      <c r="K206" s="2"/>
      <c r="L206" s="2"/>
      <c r="M206" s="2"/>
      <c r="N206" s="2"/>
      <c r="O206" s="2"/>
      <c r="P206" s="1"/>
      <c r="Q206" s="1"/>
      <c r="R206" s="1"/>
      <c r="S206" s="1"/>
      <c r="T206" s="1"/>
      <c r="U206" s="1"/>
      <c r="V206" s="1"/>
      <c r="W206" s="1"/>
      <c r="X206" s="1"/>
      <c r="Y206" s="1"/>
      <c r="Z206" s="1"/>
    </row>
    <row r="207" spans="1:26" ht="15.75" customHeight="1">
      <c r="A207" s="1"/>
      <c r="B207" s="2"/>
      <c r="C207" s="3"/>
      <c r="D207" s="4"/>
      <c r="E207" s="4"/>
      <c r="F207" s="2"/>
      <c r="G207" s="2"/>
      <c r="H207" s="2"/>
      <c r="I207" s="2"/>
      <c r="J207" s="2"/>
      <c r="K207" s="2"/>
      <c r="L207" s="2"/>
      <c r="M207" s="2"/>
      <c r="N207" s="2"/>
      <c r="O207" s="2"/>
      <c r="P207" s="1"/>
      <c r="Q207" s="1"/>
      <c r="R207" s="1"/>
      <c r="S207" s="1"/>
      <c r="T207" s="1"/>
      <c r="U207" s="1"/>
      <c r="V207" s="1"/>
      <c r="W207" s="1"/>
      <c r="X207" s="1"/>
      <c r="Y207" s="1"/>
      <c r="Z207" s="1"/>
    </row>
    <row r="208" spans="1:26" ht="15.75" customHeight="1">
      <c r="A208" s="1"/>
      <c r="B208" s="2"/>
      <c r="C208" s="3"/>
      <c r="D208" s="4"/>
      <c r="E208" s="4"/>
      <c r="F208" s="2"/>
      <c r="G208" s="2"/>
      <c r="H208" s="2"/>
      <c r="I208" s="2"/>
      <c r="J208" s="2"/>
      <c r="K208" s="2"/>
      <c r="L208" s="2"/>
      <c r="M208" s="2"/>
      <c r="N208" s="2"/>
      <c r="O208" s="2"/>
      <c r="P208" s="1"/>
      <c r="Q208" s="1"/>
      <c r="R208" s="1"/>
      <c r="S208" s="1"/>
      <c r="T208" s="1"/>
      <c r="U208" s="1"/>
      <c r="V208" s="1"/>
      <c r="W208" s="1"/>
      <c r="X208" s="1"/>
      <c r="Y208" s="1"/>
      <c r="Z208" s="1"/>
    </row>
    <row r="209" spans="1:26" ht="15.75" customHeight="1">
      <c r="A209" s="1"/>
      <c r="B209" s="2"/>
      <c r="C209" s="3"/>
      <c r="D209" s="4"/>
      <c r="E209" s="4"/>
      <c r="F209" s="2"/>
      <c r="G209" s="2"/>
      <c r="H209" s="2"/>
      <c r="I209" s="2"/>
      <c r="J209" s="2"/>
      <c r="K209" s="2"/>
      <c r="L209" s="2"/>
      <c r="M209" s="2"/>
      <c r="N209" s="2"/>
      <c r="O209" s="2"/>
      <c r="P209" s="1"/>
      <c r="Q209" s="1"/>
      <c r="R209" s="1"/>
      <c r="S209" s="1"/>
      <c r="T209" s="1"/>
      <c r="U209" s="1"/>
      <c r="V209" s="1"/>
      <c r="W209" s="1"/>
      <c r="X209" s="1"/>
      <c r="Y209" s="1"/>
      <c r="Z209" s="1"/>
    </row>
    <row r="210" spans="1:26" ht="15.75" customHeight="1">
      <c r="A210" s="1"/>
      <c r="B210" s="2"/>
      <c r="C210" s="3"/>
      <c r="D210" s="4"/>
      <c r="E210" s="4"/>
      <c r="F210" s="2"/>
      <c r="G210" s="2"/>
      <c r="H210" s="2"/>
      <c r="I210" s="2"/>
      <c r="J210" s="2"/>
      <c r="K210" s="2"/>
      <c r="L210" s="2"/>
      <c r="M210" s="2"/>
      <c r="N210" s="2"/>
      <c r="O210" s="2"/>
      <c r="P210" s="1"/>
      <c r="Q210" s="1"/>
      <c r="R210" s="1"/>
      <c r="S210" s="1"/>
      <c r="T210" s="1"/>
      <c r="U210" s="1"/>
      <c r="V210" s="1"/>
      <c r="W210" s="1"/>
      <c r="X210" s="1"/>
      <c r="Y210" s="1"/>
      <c r="Z210" s="1"/>
    </row>
    <row r="211" spans="1:26" ht="15.75" customHeight="1">
      <c r="A211" s="1"/>
      <c r="B211" s="2"/>
      <c r="C211" s="3"/>
      <c r="D211" s="4"/>
      <c r="E211" s="4"/>
      <c r="F211" s="2"/>
      <c r="G211" s="2"/>
      <c r="H211" s="2"/>
      <c r="I211" s="2"/>
      <c r="J211" s="2"/>
      <c r="K211" s="2"/>
      <c r="L211" s="2"/>
      <c r="M211" s="2"/>
      <c r="N211" s="2"/>
      <c r="O211" s="2"/>
      <c r="P211" s="1"/>
      <c r="Q211" s="1"/>
      <c r="R211" s="1"/>
      <c r="S211" s="1"/>
      <c r="T211" s="1"/>
      <c r="U211" s="1"/>
      <c r="V211" s="1"/>
      <c r="W211" s="1"/>
      <c r="X211" s="1"/>
      <c r="Y211" s="1"/>
      <c r="Z211" s="1"/>
    </row>
    <row r="212" spans="1:26" ht="15.75" customHeight="1">
      <c r="A212" s="1"/>
      <c r="B212" s="2"/>
      <c r="C212" s="3"/>
      <c r="D212" s="4"/>
      <c r="E212" s="4"/>
      <c r="F212" s="2"/>
      <c r="G212" s="2"/>
      <c r="H212" s="2"/>
      <c r="I212" s="2"/>
      <c r="J212" s="2"/>
      <c r="K212" s="2"/>
      <c r="L212" s="2"/>
      <c r="M212" s="2"/>
      <c r="N212" s="2"/>
      <c r="O212" s="2"/>
      <c r="P212" s="1"/>
      <c r="Q212" s="1"/>
      <c r="R212" s="1"/>
      <c r="S212" s="1"/>
      <c r="T212" s="1"/>
      <c r="U212" s="1"/>
      <c r="V212" s="1"/>
      <c r="W212" s="1"/>
      <c r="X212" s="1"/>
      <c r="Y212" s="1"/>
      <c r="Z212" s="1"/>
    </row>
    <row r="213" spans="1:26" ht="15.75" customHeight="1">
      <c r="A213" s="1"/>
      <c r="B213" s="2"/>
      <c r="C213" s="3"/>
      <c r="D213" s="4"/>
      <c r="E213" s="4"/>
      <c r="F213" s="2"/>
      <c r="G213" s="2"/>
      <c r="H213" s="2"/>
      <c r="I213" s="2"/>
      <c r="J213" s="2"/>
      <c r="K213" s="2"/>
      <c r="L213" s="2"/>
      <c r="M213" s="2"/>
      <c r="N213" s="2"/>
      <c r="O213" s="2"/>
      <c r="P213" s="1"/>
      <c r="Q213" s="1"/>
      <c r="R213" s="1"/>
      <c r="S213" s="1"/>
      <c r="T213" s="1"/>
      <c r="U213" s="1"/>
      <c r="V213" s="1"/>
      <c r="W213" s="1"/>
      <c r="X213" s="1"/>
      <c r="Y213" s="1"/>
      <c r="Z213" s="1"/>
    </row>
    <row r="214" spans="1:26" ht="15.75" customHeight="1">
      <c r="A214" s="1"/>
      <c r="B214" s="2"/>
      <c r="C214" s="3"/>
      <c r="D214" s="4"/>
      <c r="E214" s="4"/>
      <c r="F214" s="2"/>
      <c r="G214" s="2"/>
      <c r="H214" s="2"/>
      <c r="I214" s="2"/>
      <c r="J214" s="2"/>
      <c r="K214" s="2"/>
      <c r="L214" s="2"/>
      <c r="M214" s="2"/>
      <c r="N214" s="2"/>
      <c r="O214" s="2"/>
      <c r="P214" s="1"/>
      <c r="Q214" s="1"/>
      <c r="R214" s="1"/>
      <c r="S214" s="1"/>
      <c r="T214" s="1"/>
      <c r="U214" s="1"/>
      <c r="V214" s="1"/>
      <c r="W214" s="1"/>
      <c r="X214" s="1"/>
      <c r="Y214" s="1"/>
      <c r="Z214" s="1"/>
    </row>
    <row r="215" spans="1:26" ht="15.75" customHeight="1">
      <c r="A215" s="1"/>
      <c r="B215" s="2"/>
      <c r="C215" s="3"/>
      <c r="D215" s="4"/>
      <c r="E215" s="4"/>
      <c r="F215" s="2"/>
      <c r="G215" s="2"/>
      <c r="H215" s="2"/>
      <c r="I215" s="2"/>
      <c r="J215" s="2"/>
      <c r="K215" s="2"/>
      <c r="L215" s="2"/>
      <c r="M215" s="2"/>
      <c r="N215" s="2"/>
      <c r="O215" s="2"/>
      <c r="P215" s="1"/>
      <c r="Q215" s="1"/>
      <c r="R215" s="1"/>
      <c r="S215" s="1"/>
      <c r="T215" s="1"/>
      <c r="U215" s="1"/>
      <c r="V215" s="1"/>
      <c r="W215" s="1"/>
      <c r="X215" s="1"/>
      <c r="Y215" s="1"/>
      <c r="Z215" s="1"/>
    </row>
    <row r="216" spans="1:26" ht="15.75" customHeight="1">
      <c r="A216" s="1"/>
      <c r="B216" s="2"/>
      <c r="C216" s="3"/>
      <c r="D216" s="4"/>
      <c r="E216" s="4"/>
      <c r="F216" s="2"/>
      <c r="G216" s="2"/>
      <c r="H216" s="2"/>
      <c r="I216" s="2"/>
      <c r="J216" s="2"/>
      <c r="K216" s="2"/>
      <c r="L216" s="2"/>
      <c r="M216" s="2"/>
      <c r="N216" s="2"/>
      <c r="O216" s="2"/>
      <c r="P216" s="1"/>
      <c r="Q216" s="1"/>
      <c r="R216" s="1"/>
      <c r="S216" s="1"/>
      <c r="T216" s="1"/>
      <c r="U216" s="1"/>
      <c r="V216" s="1"/>
      <c r="W216" s="1"/>
      <c r="X216" s="1"/>
      <c r="Y216" s="1"/>
      <c r="Z216" s="1"/>
    </row>
    <row r="217" spans="1:26" ht="15.75" customHeight="1">
      <c r="A217" s="1"/>
      <c r="B217" s="2"/>
      <c r="C217" s="3"/>
      <c r="D217" s="4"/>
      <c r="E217" s="4"/>
      <c r="F217" s="2"/>
      <c r="G217" s="2"/>
      <c r="H217" s="2"/>
      <c r="I217" s="2"/>
      <c r="J217" s="2"/>
      <c r="K217" s="2"/>
      <c r="L217" s="2"/>
      <c r="M217" s="2"/>
      <c r="N217" s="2"/>
      <c r="O217" s="2"/>
      <c r="P217" s="1"/>
      <c r="Q217" s="1"/>
      <c r="R217" s="1"/>
      <c r="S217" s="1"/>
      <c r="T217" s="1"/>
      <c r="U217" s="1"/>
      <c r="V217" s="1"/>
      <c r="W217" s="1"/>
      <c r="X217" s="1"/>
      <c r="Y217" s="1"/>
      <c r="Z217" s="1"/>
    </row>
    <row r="218" spans="1:26" ht="15.75" customHeight="1">
      <c r="A218" s="1"/>
      <c r="B218" s="2"/>
      <c r="C218" s="3"/>
      <c r="D218" s="4"/>
      <c r="E218" s="4"/>
      <c r="F218" s="2"/>
      <c r="G218" s="2"/>
      <c r="H218" s="2"/>
      <c r="I218" s="2"/>
      <c r="J218" s="2"/>
      <c r="K218" s="2"/>
      <c r="L218" s="2"/>
      <c r="M218" s="2"/>
      <c r="N218" s="2"/>
      <c r="O218" s="2"/>
      <c r="P218" s="1"/>
      <c r="Q218" s="1"/>
      <c r="R218" s="1"/>
      <c r="S218" s="1"/>
      <c r="T218" s="1"/>
      <c r="U218" s="1"/>
      <c r="V218" s="1"/>
      <c r="W218" s="1"/>
      <c r="X218" s="1"/>
      <c r="Y218" s="1"/>
      <c r="Z218" s="1"/>
    </row>
    <row r="219" spans="1:26" ht="15.75" customHeight="1">
      <c r="A219" s="1"/>
      <c r="B219" s="2"/>
      <c r="C219" s="3"/>
      <c r="D219" s="4"/>
      <c r="E219" s="4"/>
      <c r="F219" s="2"/>
      <c r="G219" s="2"/>
      <c r="H219" s="2"/>
      <c r="I219" s="2"/>
      <c r="J219" s="2"/>
      <c r="K219" s="2"/>
      <c r="L219" s="2"/>
      <c r="M219" s="2"/>
      <c r="N219" s="2"/>
      <c r="O219" s="2"/>
      <c r="P219" s="1"/>
      <c r="Q219" s="1"/>
      <c r="R219" s="1"/>
      <c r="S219" s="1"/>
      <c r="T219" s="1"/>
      <c r="U219" s="1"/>
      <c r="V219" s="1"/>
      <c r="W219" s="1"/>
      <c r="X219" s="1"/>
      <c r="Y219" s="1"/>
      <c r="Z219" s="1"/>
    </row>
    <row r="220" spans="1:26" ht="15.75" customHeight="1">
      <c r="A220" s="1"/>
      <c r="B220" s="2"/>
      <c r="C220" s="3"/>
      <c r="D220" s="4"/>
      <c r="E220" s="4"/>
      <c r="F220" s="2"/>
      <c r="G220" s="2"/>
      <c r="H220" s="2"/>
      <c r="I220" s="2"/>
      <c r="J220" s="2"/>
      <c r="K220" s="2"/>
      <c r="L220" s="2"/>
      <c r="M220" s="2"/>
      <c r="N220" s="2"/>
      <c r="O220" s="2"/>
      <c r="P220" s="1"/>
      <c r="Q220" s="1"/>
      <c r="R220" s="1"/>
      <c r="S220" s="1"/>
      <c r="T220" s="1"/>
      <c r="U220" s="1"/>
      <c r="V220" s="1"/>
      <c r="W220" s="1"/>
      <c r="X220" s="1"/>
      <c r="Y220" s="1"/>
      <c r="Z220" s="1"/>
    </row>
    <row r="221" spans="1:26" ht="15.75" customHeight="1">
      <c r="A221" s="1"/>
      <c r="B221" s="2"/>
      <c r="C221" s="3"/>
      <c r="D221" s="4"/>
      <c r="E221" s="4"/>
      <c r="F221" s="2"/>
      <c r="G221" s="2"/>
      <c r="H221" s="2"/>
      <c r="I221" s="2"/>
      <c r="J221" s="2"/>
      <c r="K221" s="2"/>
      <c r="L221" s="2"/>
      <c r="M221" s="2"/>
      <c r="N221" s="2"/>
      <c r="O221" s="2"/>
      <c r="P221" s="1"/>
      <c r="Q221" s="1"/>
      <c r="R221" s="1"/>
      <c r="S221" s="1"/>
      <c r="T221" s="1"/>
      <c r="U221" s="1"/>
      <c r="V221" s="1"/>
      <c r="W221" s="1"/>
      <c r="X221" s="1"/>
      <c r="Y221" s="1"/>
      <c r="Z221" s="1"/>
    </row>
    <row r="222" spans="1:26" ht="15.75" customHeight="1">
      <c r="A222" s="1"/>
      <c r="B222" s="2"/>
      <c r="C222" s="3"/>
      <c r="D222" s="4"/>
      <c r="E222" s="4"/>
      <c r="F222" s="2"/>
      <c r="G222" s="2"/>
      <c r="H222" s="2"/>
      <c r="I222" s="2"/>
      <c r="J222" s="2"/>
      <c r="K222" s="2"/>
      <c r="L222" s="2"/>
      <c r="M222" s="2"/>
      <c r="N222" s="2"/>
      <c r="O222" s="2"/>
      <c r="P222" s="1"/>
      <c r="Q222" s="1"/>
      <c r="R222" s="1"/>
      <c r="S222" s="1"/>
      <c r="T222" s="1"/>
      <c r="U222" s="1"/>
      <c r="V222" s="1"/>
      <c r="W222" s="1"/>
      <c r="X222" s="1"/>
      <c r="Y222" s="1"/>
      <c r="Z222" s="1"/>
    </row>
    <row r="223" spans="1:26" ht="15.75" customHeight="1">
      <c r="A223" s="1"/>
      <c r="B223" s="2"/>
      <c r="C223" s="3"/>
      <c r="D223" s="4"/>
      <c r="E223" s="4"/>
      <c r="F223" s="2"/>
      <c r="G223" s="2"/>
      <c r="H223" s="2"/>
      <c r="I223" s="2"/>
      <c r="J223" s="2"/>
      <c r="K223" s="2"/>
      <c r="L223" s="2"/>
      <c r="M223" s="2"/>
      <c r="N223" s="2"/>
      <c r="O223" s="2"/>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sheetData>
  <mergeCells count="8">
    <mergeCell ref="B2:G2"/>
    <mergeCell ref="C3:G3"/>
    <mergeCell ref="B23:C23"/>
    <mergeCell ref="C26:E26"/>
    <mergeCell ref="C27:E27"/>
    <mergeCell ref="C28:E28"/>
    <mergeCell ref="C29:E29"/>
    <mergeCell ref="B31:C31"/>
  </mergeCells>
  <pageMargins left="0.7" right="0.7" top="0.75" bottom="0.75" header="0" footer="0"/>
  <pageSetup scale="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outlinePr summaryBelow="0" summaryRight="0"/>
  </sheetPr>
  <dimension ref="A1:Z1000"/>
  <sheetViews>
    <sheetView topLeftCell="A364" workbookViewId="0">
      <selection activeCell="G373" sqref="G373"/>
    </sheetView>
  </sheetViews>
  <sheetFormatPr baseColWidth="10" defaultColWidth="14.453125" defaultRowHeight="15" customHeight="1" outlineLevelRow="1"/>
  <cols>
    <col min="1" max="1" width="6.26953125" bestFit="1" customWidth="1"/>
    <col min="2" max="2" width="4.08984375" customWidth="1"/>
    <col min="3" max="3" width="14.54296875" customWidth="1"/>
    <col min="4" max="4" width="75.81640625" customWidth="1"/>
    <col min="5" max="5" width="17.08984375" customWidth="1"/>
    <col min="6" max="6" width="13.54296875" customWidth="1"/>
    <col min="7" max="7" width="25.7265625" customWidth="1"/>
    <col min="8" max="8" width="27.08984375" customWidth="1"/>
    <col min="9" max="9" width="4" customWidth="1"/>
    <col min="10" max="10" width="11.453125" customWidth="1"/>
    <col min="11" max="11" width="18.7265625" hidden="1" customWidth="1"/>
    <col min="12" max="12" width="23" customWidth="1"/>
    <col min="13" max="13" width="57.81640625" customWidth="1"/>
    <col min="14" max="15" width="11.453125" customWidth="1"/>
    <col min="16" max="16" width="15.7265625" customWidth="1"/>
    <col min="17" max="17" width="14.81640625" customWidth="1"/>
    <col min="18" max="25" width="11.453125" customWidth="1"/>
  </cols>
  <sheetData>
    <row r="1" spans="1:26" ht="12.75" customHeight="1">
      <c r="A1" s="35"/>
      <c r="B1" s="36"/>
      <c r="C1" s="37"/>
      <c r="D1" s="38"/>
      <c r="E1" s="38"/>
      <c r="F1" s="38"/>
      <c r="G1" s="38"/>
      <c r="H1" s="38"/>
      <c r="I1" s="39"/>
      <c r="J1" s="39"/>
      <c r="K1" s="39"/>
      <c r="L1" s="39"/>
      <c r="M1" s="39"/>
      <c r="N1" s="39"/>
      <c r="O1" s="39"/>
      <c r="P1" s="39"/>
      <c r="Q1" s="39"/>
      <c r="R1" s="39"/>
      <c r="S1" s="39"/>
      <c r="T1" s="39"/>
      <c r="U1" s="39"/>
      <c r="V1" s="39"/>
      <c r="W1" s="39"/>
      <c r="X1" s="39"/>
      <c r="Y1" s="39"/>
    </row>
    <row r="2" spans="1:26" ht="4.5" customHeight="1">
      <c r="A2" s="40"/>
      <c r="B2" s="41"/>
      <c r="C2" s="42"/>
      <c r="D2" s="43"/>
      <c r="E2" s="43"/>
      <c r="F2" s="43"/>
      <c r="G2" s="43"/>
      <c r="H2" s="43"/>
      <c r="I2" s="44"/>
      <c r="J2" s="44"/>
      <c r="K2" s="45"/>
      <c r="L2" s="44"/>
      <c r="M2" s="44"/>
      <c r="N2" s="44"/>
      <c r="O2" s="44"/>
      <c r="P2" s="44"/>
      <c r="Q2" s="44"/>
      <c r="R2" s="44"/>
      <c r="S2" s="44"/>
      <c r="T2" s="44"/>
      <c r="U2" s="44"/>
      <c r="V2" s="44"/>
      <c r="W2" s="44"/>
      <c r="X2" s="44"/>
      <c r="Y2" s="44"/>
    </row>
    <row r="3" spans="1:26" ht="12.75" customHeight="1">
      <c r="A3" s="46"/>
      <c r="B3" s="47"/>
      <c r="C3" s="48"/>
      <c r="D3" s="49"/>
      <c r="E3" s="49"/>
      <c r="F3" s="50"/>
      <c r="G3" s="49"/>
      <c r="H3" s="51"/>
      <c r="I3" s="46"/>
      <c r="J3" s="46"/>
      <c r="K3" s="47"/>
      <c r="L3" s="46"/>
      <c r="M3" s="46"/>
      <c r="N3" s="46"/>
      <c r="O3" s="46"/>
      <c r="P3" s="46"/>
      <c r="Q3" s="46"/>
      <c r="R3" s="46"/>
      <c r="S3" s="46"/>
      <c r="T3" s="46"/>
      <c r="U3" s="46"/>
      <c r="V3" s="46"/>
      <c r="W3" s="46"/>
      <c r="X3" s="46"/>
      <c r="Y3" s="46"/>
    </row>
    <row r="4" spans="1:26" ht="4.5" customHeight="1">
      <c r="A4" s="52"/>
      <c r="B4" s="47"/>
      <c r="C4" s="53"/>
      <c r="D4" s="54"/>
      <c r="E4" s="55"/>
      <c r="F4" s="55"/>
      <c r="G4" s="55"/>
      <c r="H4" s="55"/>
      <c r="I4" s="52"/>
      <c r="J4" s="52"/>
      <c r="K4" s="47"/>
      <c r="L4" s="52"/>
      <c r="M4" s="52"/>
      <c r="N4" s="52"/>
      <c r="O4" s="52"/>
      <c r="P4" s="52"/>
      <c r="Q4" s="52"/>
      <c r="R4" s="52"/>
      <c r="S4" s="52"/>
      <c r="T4" s="52"/>
      <c r="U4" s="52"/>
      <c r="V4" s="52"/>
      <c r="W4" s="52"/>
      <c r="X4" s="52"/>
      <c r="Y4" s="52"/>
      <c r="Z4" s="52"/>
    </row>
    <row r="5" spans="1:26" ht="14.5">
      <c r="A5" s="47" t="s">
        <v>37</v>
      </c>
      <c r="B5" s="41"/>
      <c r="C5" s="148" t="s">
        <v>24</v>
      </c>
      <c r="D5" s="149" t="s">
        <v>38</v>
      </c>
      <c r="E5" s="150" t="s">
        <v>39</v>
      </c>
      <c r="F5" s="57">
        <v>1</v>
      </c>
      <c r="G5" s="56">
        <v>1</v>
      </c>
      <c r="H5" s="58" t="e">
        <f>H10+H16+H21</f>
        <v>#DIV/0!</v>
      </c>
      <c r="I5" s="46"/>
      <c r="J5" s="46"/>
      <c r="K5" s="59"/>
      <c r="L5" s="46"/>
      <c r="M5" s="46"/>
      <c r="N5" s="46"/>
      <c r="O5" s="46"/>
      <c r="P5" s="46"/>
      <c r="Q5" s="46"/>
      <c r="R5" s="46"/>
      <c r="S5" s="46"/>
      <c r="T5" s="46"/>
      <c r="U5" s="46"/>
      <c r="V5" s="46"/>
      <c r="W5" s="46"/>
      <c r="X5" s="46"/>
      <c r="Y5" s="46"/>
    </row>
    <row r="6" spans="1:26" ht="14.5" outlineLevel="1">
      <c r="A6" s="60"/>
      <c r="B6" s="61"/>
      <c r="C6" s="151"/>
      <c r="D6" s="152" t="s">
        <v>40</v>
      </c>
      <c r="E6" s="151" t="s">
        <v>41</v>
      </c>
      <c r="F6" s="62" t="s">
        <v>42</v>
      </c>
      <c r="G6" s="63" t="s">
        <v>43</v>
      </c>
      <c r="H6" s="64" t="s">
        <v>44</v>
      </c>
      <c r="I6" s="60"/>
      <c r="J6" s="60"/>
      <c r="K6" s="61"/>
      <c r="L6" s="60"/>
      <c r="M6" s="60"/>
      <c r="N6" s="60"/>
      <c r="O6" s="60"/>
      <c r="P6" s="60"/>
      <c r="Q6" s="60"/>
      <c r="R6" s="60"/>
      <c r="S6" s="60"/>
      <c r="T6" s="60"/>
      <c r="U6" s="60"/>
      <c r="V6" s="60"/>
      <c r="W6" s="60"/>
      <c r="X6" s="60"/>
      <c r="Y6" s="60"/>
    </row>
    <row r="7" spans="1:26" ht="14.5" outlineLevel="1">
      <c r="A7" s="52" t="str">
        <f>+C5</f>
        <v>1.1</v>
      </c>
      <c r="B7" s="47"/>
      <c r="C7" s="153" t="s">
        <v>8</v>
      </c>
      <c r="D7" s="154"/>
      <c r="E7" s="155"/>
      <c r="F7" s="65"/>
      <c r="G7" s="66"/>
      <c r="H7" s="67"/>
      <c r="I7" s="52"/>
      <c r="J7" s="52"/>
      <c r="K7" s="68"/>
      <c r="L7" s="52"/>
      <c r="M7" s="52"/>
      <c r="N7" s="52"/>
      <c r="O7" s="52"/>
      <c r="P7" s="52"/>
      <c r="Q7" s="52"/>
      <c r="R7" s="52"/>
      <c r="S7" s="52"/>
      <c r="T7" s="52"/>
      <c r="U7" s="52"/>
      <c r="V7" s="52"/>
      <c r="W7" s="52"/>
      <c r="X7" s="52"/>
      <c r="Y7" s="52"/>
    </row>
    <row r="8" spans="1:26" ht="14.5" outlineLevel="1">
      <c r="A8" s="46" t="str">
        <f>+C5</f>
        <v>1.1</v>
      </c>
      <c r="B8" s="47"/>
      <c r="C8" s="156" t="s">
        <v>45</v>
      </c>
      <c r="D8" s="157" t="str">
        <f>+IF(C8="","",VLOOKUP(C8,[140]MO!B:F,2,FALSE))</f>
        <v>Ayudante</v>
      </c>
      <c r="E8" s="158"/>
      <c r="F8" s="70"/>
      <c r="G8" s="71"/>
      <c r="H8" s="69" t="e">
        <f t="shared" ref="H8:H9" si="0">E8*F8/G8</f>
        <v>#DIV/0!</v>
      </c>
      <c r="I8" s="46"/>
      <c r="J8" s="46"/>
      <c r="K8" s="72">
        <f t="shared" ref="K8:K10" si="1">+IF(C8="","",IF(G8&lt;1,F8*(1+G8),(F8/G8))*VLOOKUP(A8,C:H,4,FALSE))</f>
        <v>0</v>
      </c>
      <c r="L8" s="46"/>
      <c r="M8" s="46"/>
      <c r="N8" s="46"/>
      <c r="O8" s="46"/>
      <c r="P8" s="46"/>
      <c r="Q8" s="46"/>
      <c r="R8" s="46"/>
      <c r="S8" s="46"/>
      <c r="T8" s="46"/>
      <c r="U8" s="46"/>
      <c r="V8" s="46"/>
      <c r="W8" s="46"/>
      <c r="X8" s="46"/>
      <c r="Y8" s="46"/>
    </row>
    <row r="9" spans="1:26" ht="14.5" outlineLevel="1">
      <c r="A9" s="46" t="str">
        <f>+C5</f>
        <v>1.1</v>
      </c>
      <c r="B9" s="47"/>
      <c r="C9" s="156" t="s">
        <v>46</v>
      </c>
      <c r="D9" s="157" t="str">
        <f>+IF(C9="","",VLOOKUP(C9,[140]MO!B:F,2,FALSE))</f>
        <v>Topografo</v>
      </c>
      <c r="E9" s="158"/>
      <c r="F9" s="70"/>
      <c r="G9" s="71"/>
      <c r="H9" s="69" t="e">
        <f t="shared" si="0"/>
        <v>#DIV/0!</v>
      </c>
      <c r="I9" s="46"/>
      <c r="J9" s="46"/>
      <c r="K9" s="72">
        <f t="shared" si="1"/>
        <v>0</v>
      </c>
      <c r="L9" s="46"/>
      <c r="M9" s="46"/>
      <c r="N9" s="46"/>
      <c r="O9" s="46"/>
      <c r="P9" s="46"/>
      <c r="Q9" s="46"/>
      <c r="R9" s="46"/>
      <c r="S9" s="46"/>
      <c r="T9" s="46"/>
      <c r="U9" s="46"/>
      <c r="V9" s="46"/>
      <c r="W9" s="46"/>
      <c r="X9" s="46"/>
      <c r="Y9" s="46"/>
    </row>
    <row r="10" spans="1:26" ht="14.5" outlineLevel="1">
      <c r="A10" s="46" t="str">
        <f>+C5</f>
        <v>1.1</v>
      </c>
      <c r="B10" s="47"/>
      <c r="C10" s="156"/>
      <c r="D10" s="157" t="str">
        <f>+IF(C10="","",VLOOKUP(C10,'[140]Analisis de mercado'!B:F,2,FALSE))</f>
        <v/>
      </c>
      <c r="E10" s="159" t="str">
        <f>+IF(C10="","",VLOOKUP(C10,'[140]Analisis de mercado'!B:F,3,FALSE))</f>
        <v/>
      </c>
      <c r="F10" s="71"/>
      <c r="G10" s="71"/>
      <c r="H10" s="69" t="e">
        <f>+H8+H9</f>
        <v>#DIV/0!</v>
      </c>
      <c r="I10" s="46"/>
      <c r="J10" s="46"/>
      <c r="K10" s="72" t="str">
        <f t="shared" si="1"/>
        <v/>
      </c>
      <c r="L10" s="46"/>
      <c r="M10" s="46"/>
      <c r="N10" s="46"/>
      <c r="O10" s="46"/>
      <c r="P10" s="46"/>
      <c r="Q10" s="46"/>
      <c r="R10" s="46"/>
      <c r="S10" s="46"/>
      <c r="T10" s="46"/>
      <c r="U10" s="46"/>
      <c r="V10" s="46"/>
      <c r="W10" s="46"/>
      <c r="X10" s="46"/>
      <c r="Y10" s="46"/>
    </row>
    <row r="11" spans="1:26" ht="14.5" outlineLevel="1">
      <c r="A11" s="52"/>
      <c r="B11" s="47"/>
      <c r="C11" s="160"/>
      <c r="D11" s="161"/>
      <c r="E11" s="162"/>
      <c r="F11" s="73"/>
      <c r="G11" s="73"/>
      <c r="H11" s="73"/>
      <c r="I11" s="52"/>
      <c r="J11" s="52"/>
      <c r="K11" s="47"/>
      <c r="L11" s="52"/>
      <c r="M11" s="52"/>
      <c r="N11" s="52"/>
      <c r="O11" s="52"/>
      <c r="P11" s="52"/>
      <c r="Q11" s="52"/>
      <c r="R11" s="52"/>
      <c r="S11" s="52"/>
      <c r="T11" s="52"/>
      <c r="U11" s="52"/>
      <c r="V11" s="52"/>
      <c r="W11" s="52"/>
      <c r="X11" s="52"/>
      <c r="Y11" s="52"/>
    </row>
    <row r="12" spans="1:26" ht="14.5" outlineLevel="1">
      <c r="A12" s="46" t="str">
        <f>+C5</f>
        <v>1.1</v>
      </c>
      <c r="B12" s="47"/>
      <c r="C12" s="153" t="s">
        <v>47</v>
      </c>
      <c r="D12" s="154"/>
      <c r="E12" s="155"/>
      <c r="F12" s="65"/>
      <c r="G12" s="66"/>
      <c r="H12" s="67"/>
      <c r="I12" s="52"/>
      <c r="J12" s="52"/>
      <c r="K12" s="68"/>
      <c r="L12" s="52"/>
      <c r="M12" s="52"/>
      <c r="N12" s="52"/>
      <c r="O12" s="52"/>
      <c r="P12" s="52"/>
      <c r="Q12" s="52"/>
      <c r="R12" s="52"/>
      <c r="S12" s="52"/>
      <c r="T12" s="52"/>
      <c r="U12" s="52"/>
      <c r="V12" s="52"/>
      <c r="W12" s="52"/>
      <c r="X12" s="52"/>
      <c r="Y12" s="52"/>
    </row>
    <row r="13" spans="1:26" ht="14.5" outlineLevel="1">
      <c r="A13" s="46"/>
      <c r="B13" s="47"/>
      <c r="C13" s="151"/>
      <c r="D13" s="152" t="s">
        <v>40</v>
      </c>
      <c r="E13" s="151" t="s">
        <v>48</v>
      </c>
      <c r="F13" s="62" t="s">
        <v>49</v>
      </c>
      <c r="G13" s="63" t="s">
        <v>43</v>
      </c>
      <c r="H13" s="64" t="s">
        <v>44</v>
      </c>
      <c r="I13" s="52"/>
      <c r="J13" s="52"/>
      <c r="K13" s="68"/>
      <c r="L13" s="52"/>
      <c r="M13" s="52"/>
      <c r="N13" s="52"/>
      <c r="O13" s="52"/>
      <c r="P13" s="52"/>
      <c r="Q13" s="52"/>
      <c r="R13" s="52"/>
      <c r="S13" s="52"/>
      <c r="T13" s="52"/>
      <c r="U13" s="52"/>
      <c r="V13" s="52"/>
      <c r="W13" s="52"/>
      <c r="X13" s="52"/>
      <c r="Y13" s="52"/>
    </row>
    <row r="14" spans="1:26" ht="14.5" outlineLevel="1">
      <c r="A14" s="46" t="str">
        <f>+C5</f>
        <v>1.1</v>
      </c>
      <c r="B14" s="47"/>
      <c r="C14" s="156" t="s">
        <v>50</v>
      </c>
      <c r="D14" s="157" t="str">
        <f>+IF(C14="","",VLOOKUP(C14,[140]Equipos!B:F,2,FALSE))</f>
        <v>GPS</v>
      </c>
      <c r="E14" s="158"/>
      <c r="F14" s="71">
        <v>1</v>
      </c>
      <c r="G14" s="71"/>
      <c r="H14" s="69" t="e">
        <f t="shared" ref="H14:H15" si="2">+E14*F14/G14</f>
        <v>#DIV/0!</v>
      </c>
      <c r="I14" s="46"/>
      <c r="J14" s="46"/>
      <c r="K14" s="72">
        <f t="shared" ref="K14:K16" si="3">+IF(C14="","",IF(G14&lt;1,F14*(1+G14),(F14/G14))*VLOOKUP(A14,C:H,4,FALSE))</f>
        <v>1</v>
      </c>
      <c r="L14" s="46"/>
      <c r="M14" s="46"/>
      <c r="N14" s="46"/>
      <c r="O14" s="46"/>
      <c r="P14" s="46"/>
      <c r="Q14" s="46"/>
      <c r="R14" s="46"/>
      <c r="S14" s="46"/>
      <c r="T14" s="46"/>
      <c r="U14" s="46"/>
      <c r="V14" s="46"/>
      <c r="W14" s="46"/>
      <c r="X14" s="46"/>
      <c r="Y14" s="46"/>
    </row>
    <row r="15" spans="1:26" ht="14.5" outlineLevel="1">
      <c r="A15" s="46" t="str">
        <f>+C5</f>
        <v>1.1</v>
      </c>
      <c r="B15" s="47"/>
      <c r="C15" s="156" t="s">
        <v>51</v>
      </c>
      <c r="D15" s="157" t="str">
        <f>+IF(C15="","",VLOOKUP(C15,[140]Equipos!B:F,2,FALSE))</f>
        <v>Camara y comunicaciones</v>
      </c>
      <c r="E15" s="158">
        <f>+IF(C15="","",VLOOKUP(C15,[140]Equipos!B:F,4,FALSE))</f>
        <v>20000</v>
      </c>
      <c r="F15" s="71">
        <v>1</v>
      </c>
      <c r="G15" s="71"/>
      <c r="H15" s="69" t="e">
        <f t="shared" si="2"/>
        <v>#DIV/0!</v>
      </c>
      <c r="I15" s="46"/>
      <c r="J15" s="46"/>
      <c r="K15" s="72">
        <f t="shared" si="3"/>
        <v>1</v>
      </c>
      <c r="L15" s="46"/>
      <c r="M15" s="46"/>
      <c r="N15" s="46"/>
      <c r="O15" s="46"/>
      <c r="P15" s="46"/>
      <c r="Q15" s="46"/>
      <c r="R15" s="46"/>
      <c r="S15" s="46"/>
      <c r="T15" s="46"/>
      <c r="U15" s="46"/>
      <c r="V15" s="46"/>
      <c r="W15" s="46"/>
      <c r="X15" s="46"/>
      <c r="Y15" s="46"/>
    </row>
    <row r="16" spans="1:26" ht="14.5" outlineLevel="1">
      <c r="A16" s="46" t="str">
        <f>+C5</f>
        <v>1.1</v>
      </c>
      <c r="B16" s="47"/>
      <c r="C16" s="156"/>
      <c r="D16" s="157" t="str">
        <f>+IF(C16="","",VLOOKUP(C16,'[140]Analisis de mercado'!B:F,2,FALSE))</f>
        <v/>
      </c>
      <c r="E16" s="159"/>
      <c r="F16" s="71"/>
      <c r="G16" s="71"/>
      <c r="H16" s="74" t="e">
        <f>+SUM(H14+H15)</f>
        <v>#DIV/0!</v>
      </c>
      <c r="I16" s="46"/>
      <c r="J16" s="46"/>
      <c r="K16" s="72" t="str">
        <f t="shared" si="3"/>
        <v/>
      </c>
      <c r="L16" s="46"/>
      <c r="M16" s="46"/>
      <c r="N16" s="46"/>
      <c r="O16" s="46"/>
      <c r="P16" s="46"/>
      <c r="Q16" s="46"/>
      <c r="R16" s="46"/>
      <c r="S16" s="46"/>
      <c r="T16" s="46"/>
      <c r="U16" s="46"/>
      <c r="V16" s="46"/>
      <c r="W16" s="46"/>
      <c r="X16" s="46"/>
      <c r="Y16" s="46"/>
    </row>
    <row r="17" spans="1:25" ht="14.5" outlineLevel="1">
      <c r="A17" s="52"/>
      <c r="B17" s="47"/>
      <c r="C17" s="160"/>
      <c r="D17" s="161"/>
      <c r="E17" s="162"/>
      <c r="F17" s="73"/>
      <c r="G17" s="73"/>
      <c r="H17" s="73"/>
      <c r="I17" s="52"/>
      <c r="J17" s="52"/>
      <c r="K17" s="47"/>
      <c r="L17" s="52"/>
      <c r="M17" s="52"/>
      <c r="N17" s="52"/>
      <c r="O17" s="52"/>
      <c r="P17" s="52"/>
      <c r="Q17" s="52"/>
      <c r="R17" s="52"/>
      <c r="S17" s="52"/>
      <c r="T17" s="52"/>
      <c r="U17" s="52"/>
      <c r="V17" s="52"/>
      <c r="W17" s="52"/>
      <c r="X17" s="52"/>
      <c r="Y17" s="52"/>
    </row>
    <row r="18" spans="1:25" ht="14.5" outlineLevel="1">
      <c r="A18" s="52" t="str">
        <f>+C5</f>
        <v>1.1</v>
      </c>
      <c r="B18" s="47"/>
      <c r="C18" s="153" t="s">
        <v>11</v>
      </c>
      <c r="D18" s="154"/>
      <c r="E18" s="155"/>
      <c r="F18" s="65"/>
      <c r="G18" s="66"/>
      <c r="H18" s="67"/>
      <c r="I18" s="52"/>
      <c r="J18" s="52"/>
      <c r="K18" s="68"/>
      <c r="L18" s="52"/>
      <c r="M18" s="52"/>
      <c r="N18" s="52"/>
      <c r="O18" s="52"/>
      <c r="P18" s="52"/>
      <c r="Q18" s="52"/>
      <c r="R18" s="52"/>
      <c r="S18" s="52"/>
      <c r="T18" s="52"/>
      <c r="U18" s="52"/>
      <c r="V18" s="52"/>
      <c r="W18" s="52"/>
      <c r="X18" s="52"/>
      <c r="Y18" s="52"/>
    </row>
    <row r="19" spans="1:25" ht="14.5" outlineLevel="1">
      <c r="A19" s="52"/>
      <c r="B19" s="47"/>
      <c r="C19" s="151"/>
      <c r="D19" s="152" t="s">
        <v>40</v>
      </c>
      <c r="E19" s="151" t="s">
        <v>52</v>
      </c>
      <c r="F19" s="62" t="s">
        <v>53</v>
      </c>
      <c r="G19" s="63" t="s">
        <v>43</v>
      </c>
      <c r="H19" s="64" t="s">
        <v>44</v>
      </c>
      <c r="I19" s="52"/>
      <c r="J19" s="52"/>
      <c r="K19" s="68"/>
      <c r="L19" s="52"/>
      <c r="M19" s="52"/>
      <c r="N19" s="52"/>
      <c r="O19" s="52"/>
      <c r="P19" s="52"/>
      <c r="Q19" s="52"/>
      <c r="R19" s="52"/>
      <c r="S19" s="52"/>
      <c r="T19" s="52"/>
      <c r="U19" s="52"/>
      <c r="V19" s="52"/>
      <c r="W19" s="52"/>
      <c r="X19" s="52"/>
      <c r="Y19" s="52"/>
    </row>
    <row r="20" spans="1:25" ht="29" outlineLevel="1">
      <c r="A20" s="46" t="str">
        <f>+C5</f>
        <v>1.1</v>
      </c>
      <c r="B20" s="47"/>
      <c r="C20" s="156" t="s">
        <v>54</v>
      </c>
      <c r="D20" s="157" t="str">
        <f>+IF(C20="","",VLOOKUP(C20,'[140]Analisis de mercado'!B:F,2,FALSE))</f>
        <v>logística y transporte marítimo y terrestre de materiales ruta Bogotá - Chimiadó - Murindo - consejos comunitarios - Usuarios final</v>
      </c>
      <c r="E20" s="159"/>
      <c r="F20" s="71"/>
      <c r="G20" s="71"/>
      <c r="H20" s="69" t="e">
        <f>E20*F20/G20</f>
        <v>#DIV/0!</v>
      </c>
      <c r="I20" s="46"/>
      <c r="J20" s="46"/>
      <c r="K20" s="72">
        <f t="shared" ref="K20:K21" si="4">+IF(C20="","",IF(G20&lt;1,F20*(1+G20),(F20/G20))*VLOOKUP(A20,C:H,4,FALSE))</f>
        <v>0</v>
      </c>
      <c r="L20" s="46"/>
      <c r="M20" s="46"/>
      <c r="N20" s="46"/>
      <c r="O20" s="46"/>
      <c r="P20" s="46"/>
      <c r="Q20" s="46"/>
      <c r="R20" s="46"/>
      <c r="S20" s="46"/>
      <c r="T20" s="46"/>
      <c r="U20" s="46"/>
      <c r="V20" s="46"/>
      <c r="W20" s="46"/>
      <c r="X20" s="46"/>
      <c r="Y20" s="46"/>
    </row>
    <row r="21" spans="1:25" ht="15" customHeight="1" outlineLevel="1">
      <c r="A21" s="46" t="str">
        <f>+C5</f>
        <v>1.1</v>
      </c>
      <c r="B21" s="47"/>
      <c r="C21" s="156"/>
      <c r="D21" s="157" t="str">
        <f>+IF(C21="","",VLOOKUP(C21,'[140]Analisis de mercado'!B:F,2,FALSE))</f>
        <v/>
      </c>
      <c r="E21" s="159" t="str">
        <f>+IF(C21="","",VLOOKUP(C21,'[140]Analisis de mercado'!B:F,3,FALSE))</f>
        <v/>
      </c>
      <c r="F21" s="70"/>
      <c r="G21" s="75"/>
      <c r="H21" s="74" t="e">
        <f>+H20</f>
        <v>#DIV/0!</v>
      </c>
      <c r="I21" s="46"/>
      <c r="J21" s="46"/>
      <c r="K21" s="72" t="str">
        <f t="shared" si="4"/>
        <v/>
      </c>
      <c r="L21" s="46"/>
      <c r="M21" s="46"/>
      <c r="N21" s="46"/>
      <c r="O21" s="46"/>
      <c r="P21" s="46"/>
      <c r="Q21" s="46"/>
      <c r="R21" s="46"/>
      <c r="S21" s="46"/>
      <c r="T21" s="46"/>
      <c r="U21" s="46"/>
      <c r="V21" s="46"/>
      <c r="W21" s="46"/>
      <c r="X21" s="46"/>
      <c r="Y21" s="46"/>
    </row>
    <row r="22" spans="1:25" ht="3.75" customHeight="1" outlineLevel="1">
      <c r="A22" s="52"/>
      <c r="B22" s="47"/>
      <c r="C22" s="160"/>
      <c r="D22" s="161"/>
      <c r="E22" s="162"/>
      <c r="F22" s="73"/>
      <c r="G22" s="73"/>
      <c r="H22" s="73"/>
      <c r="I22" s="52"/>
      <c r="J22" s="52"/>
      <c r="K22" s="47"/>
      <c r="L22" s="52"/>
      <c r="M22" s="52"/>
      <c r="N22" s="52"/>
      <c r="O22" s="52"/>
      <c r="P22" s="52"/>
      <c r="Q22" s="52"/>
      <c r="R22" s="52"/>
      <c r="S22" s="52"/>
      <c r="T22" s="52"/>
      <c r="U22" s="52"/>
      <c r="V22" s="52"/>
      <c r="W22" s="52"/>
      <c r="X22" s="52"/>
      <c r="Y22" s="52"/>
    </row>
    <row r="23" spans="1:25" ht="3.75" customHeight="1" outlineLevel="1">
      <c r="A23" s="52"/>
      <c r="B23" s="47"/>
      <c r="C23" s="160"/>
      <c r="D23" s="161"/>
      <c r="E23" s="162"/>
      <c r="F23" s="73"/>
      <c r="G23" s="73"/>
      <c r="H23" s="73"/>
      <c r="I23" s="52"/>
      <c r="J23" s="52"/>
      <c r="K23" s="47"/>
      <c r="L23" s="52"/>
      <c r="M23" s="52"/>
      <c r="N23" s="52"/>
      <c r="O23" s="52"/>
      <c r="P23" s="52"/>
      <c r="Q23" s="52"/>
      <c r="R23" s="52"/>
      <c r="S23" s="52"/>
      <c r="T23" s="52"/>
      <c r="U23" s="52"/>
      <c r="V23" s="52"/>
      <c r="W23" s="52"/>
      <c r="X23" s="52"/>
      <c r="Y23" s="52"/>
    </row>
    <row r="24" spans="1:25" ht="12" customHeight="1" outlineLevel="1">
      <c r="A24" s="52"/>
      <c r="B24" s="47"/>
      <c r="C24" s="160"/>
      <c r="D24" s="161"/>
      <c r="E24" s="162"/>
      <c r="F24" s="73"/>
      <c r="G24" s="73"/>
      <c r="H24" s="73"/>
      <c r="I24" s="52"/>
      <c r="J24" s="52"/>
      <c r="K24" s="47"/>
      <c r="L24" s="52"/>
      <c r="M24" s="52"/>
      <c r="N24" s="52"/>
      <c r="O24" s="52"/>
      <c r="P24" s="52"/>
      <c r="Q24" s="52"/>
      <c r="R24" s="52"/>
      <c r="S24" s="52"/>
      <c r="T24" s="52"/>
      <c r="U24" s="52"/>
      <c r="V24" s="52"/>
      <c r="W24" s="52"/>
      <c r="X24" s="52"/>
      <c r="Y24" s="52"/>
    </row>
    <row r="25" spans="1:25" ht="1.5" customHeight="1" outlineLevel="1">
      <c r="A25" s="52"/>
      <c r="B25" s="47"/>
      <c r="C25" s="160"/>
      <c r="D25" s="161"/>
      <c r="E25" s="162"/>
      <c r="F25" s="73"/>
      <c r="G25" s="73"/>
      <c r="H25" s="73"/>
      <c r="I25" s="52"/>
      <c r="J25" s="52"/>
      <c r="K25" s="47"/>
      <c r="L25" s="52"/>
      <c r="M25" s="52"/>
      <c r="N25" s="52"/>
      <c r="O25" s="52"/>
      <c r="P25" s="52"/>
      <c r="Q25" s="52"/>
      <c r="R25" s="52"/>
      <c r="S25" s="52"/>
      <c r="T25" s="52"/>
      <c r="U25" s="52"/>
      <c r="V25" s="52"/>
      <c r="W25" s="52"/>
      <c r="X25" s="52"/>
      <c r="Y25" s="52"/>
    </row>
    <row r="26" spans="1:25" ht="87" outlineLevel="1">
      <c r="A26" s="52"/>
      <c r="B26" s="47"/>
      <c r="C26" s="148" t="s">
        <v>26</v>
      </c>
      <c r="D26" s="149" t="s">
        <v>55</v>
      </c>
      <c r="E26" s="150" t="s">
        <v>39</v>
      </c>
      <c r="F26" s="57">
        <v>1</v>
      </c>
      <c r="G26" s="56">
        <v>1</v>
      </c>
      <c r="H26" s="58" t="e">
        <f>H31+H46+H57+H52</f>
        <v>#DIV/0!</v>
      </c>
      <c r="I26" s="52"/>
      <c r="J26" s="52"/>
      <c r="K26" s="47"/>
      <c r="L26" s="52"/>
      <c r="M26" s="52"/>
      <c r="N26" s="52"/>
      <c r="O26" s="52"/>
      <c r="P26" s="52"/>
      <c r="Q26" s="52"/>
      <c r="R26" s="52"/>
      <c r="S26" s="52"/>
      <c r="T26" s="52"/>
      <c r="U26" s="52"/>
      <c r="V26" s="52"/>
      <c r="W26" s="52"/>
      <c r="X26" s="52"/>
      <c r="Y26" s="52"/>
    </row>
    <row r="27" spans="1:25" ht="15.75" customHeight="1" outlineLevel="1">
      <c r="A27" s="52"/>
      <c r="B27" s="47"/>
      <c r="C27" s="151"/>
      <c r="D27" s="152" t="s">
        <v>40</v>
      </c>
      <c r="E27" s="151" t="s">
        <v>41</v>
      </c>
      <c r="F27" s="62" t="s">
        <v>56</v>
      </c>
      <c r="G27" s="63" t="s">
        <v>57</v>
      </c>
      <c r="H27" s="64" t="s">
        <v>44</v>
      </c>
      <c r="I27" s="52"/>
      <c r="J27" s="52"/>
      <c r="K27" s="47"/>
      <c r="L27" s="52"/>
      <c r="M27" s="52"/>
      <c r="N27" s="52"/>
      <c r="O27" s="52"/>
      <c r="P27" s="52"/>
      <c r="Q27" s="52"/>
      <c r="R27" s="52"/>
      <c r="S27" s="52"/>
      <c r="T27" s="52"/>
      <c r="U27" s="52"/>
      <c r="V27" s="52"/>
      <c r="W27" s="52"/>
      <c r="X27" s="52"/>
      <c r="Y27" s="52"/>
    </row>
    <row r="28" spans="1:25" ht="15.75" customHeight="1" outlineLevel="1">
      <c r="A28" s="52"/>
      <c r="B28" s="47"/>
      <c r="C28" s="153" t="s">
        <v>8</v>
      </c>
      <c r="D28" s="154"/>
      <c r="E28" s="155"/>
      <c r="F28" s="65"/>
      <c r="G28" s="66"/>
      <c r="H28" s="67"/>
      <c r="I28" s="52"/>
      <c r="J28" s="52"/>
      <c r="K28" s="47"/>
      <c r="L28" s="52"/>
      <c r="M28" s="52"/>
      <c r="N28" s="52"/>
      <c r="O28" s="52"/>
      <c r="P28" s="52"/>
      <c r="Q28" s="52"/>
      <c r="R28" s="52"/>
      <c r="S28" s="52"/>
      <c r="T28" s="52"/>
      <c r="U28" s="52"/>
      <c r="V28" s="52"/>
      <c r="W28" s="52"/>
      <c r="X28" s="52"/>
      <c r="Y28" s="52"/>
    </row>
    <row r="29" spans="1:25" ht="15.75" customHeight="1" outlineLevel="1">
      <c r="A29" s="52"/>
      <c r="B29" s="47"/>
      <c r="C29" s="156" t="s">
        <v>58</v>
      </c>
      <c r="D29" s="157" t="str">
        <f>+IF(C29="","",VLOOKUP(C29,[140]MO!B:F,2,FALSE))</f>
        <v>Electricista</v>
      </c>
      <c r="E29" s="163"/>
      <c r="F29" s="70"/>
      <c r="G29" s="71"/>
      <c r="H29" s="69" t="e">
        <f t="shared" ref="H29:H30" si="5">E29*F29/G29</f>
        <v>#DIV/0!</v>
      </c>
      <c r="I29" s="52"/>
      <c r="J29" s="52"/>
      <c r="K29" s="47"/>
      <c r="L29" s="52"/>
      <c r="M29" s="52"/>
      <c r="N29" s="52"/>
      <c r="O29" s="52"/>
      <c r="P29" s="52"/>
      <c r="Q29" s="52"/>
      <c r="R29" s="52"/>
      <c r="S29" s="52"/>
      <c r="T29" s="52"/>
      <c r="U29" s="52"/>
      <c r="V29" s="52"/>
      <c r="W29" s="52"/>
      <c r="X29" s="52"/>
      <c r="Y29" s="52"/>
    </row>
    <row r="30" spans="1:25" ht="15.75" customHeight="1" outlineLevel="1">
      <c r="A30" s="52"/>
      <c r="B30" s="47"/>
      <c r="C30" s="156" t="s">
        <v>45</v>
      </c>
      <c r="D30" s="157" t="str">
        <f>+IF(C30="","",VLOOKUP(C30,[140]MO!B:F,2,FALSE))</f>
        <v>Ayudante</v>
      </c>
      <c r="E30" s="163"/>
      <c r="F30" s="70"/>
      <c r="G30" s="71"/>
      <c r="H30" s="69" t="e">
        <f t="shared" si="5"/>
        <v>#DIV/0!</v>
      </c>
      <c r="I30" s="52"/>
      <c r="J30" s="52"/>
      <c r="K30" s="47"/>
      <c r="L30" s="52"/>
      <c r="M30" s="52"/>
      <c r="N30" s="52"/>
      <c r="O30" s="52"/>
      <c r="P30" s="52"/>
      <c r="Q30" s="52"/>
      <c r="R30" s="52"/>
      <c r="S30" s="52"/>
      <c r="T30" s="52"/>
      <c r="U30" s="52"/>
      <c r="V30" s="52"/>
      <c r="W30" s="52"/>
      <c r="X30" s="52"/>
      <c r="Y30" s="52"/>
    </row>
    <row r="31" spans="1:25" ht="15.75" customHeight="1" outlineLevel="1">
      <c r="A31" s="52"/>
      <c r="B31" s="47"/>
      <c r="C31" s="156"/>
      <c r="D31" s="157"/>
      <c r="E31" s="163"/>
      <c r="F31" s="71"/>
      <c r="G31" s="71"/>
      <c r="H31" s="74" t="e">
        <f>SUM(H29:H30)</f>
        <v>#DIV/0!</v>
      </c>
      <c r="I31" s="52"/>
      <c r="J31" s="52"/>
      <c r="K31" s="47"/>
      <c r="L31" s="52"/>
      <c r="M31" s="52"/>
      <c r="N31" s="52"/>
      <c r="O31" s="52"/>
      <c r="P31" s="52"/>
      <c r="Q31" s="52"/>
      <c r="R31" s="52"/>
      <c r="S31" s="52"/>
      <c r="T31" s="52"/>
      <c r="U31" s="52"/>
      <c r="V31" s="52"/>
      <c r="W31" s="52"/>
      <c r="X31" s="52"/>
      <c r="Y31" s="52"/>
    </row>
    <row r="32" spans="1:25" ht="15.75" customHeight="1" outlineLevel="1">
      <c r="A32" s="52"/>
      <c r="B32" s="47"/>
      <c r="C32" s="156"/>
      <c r="D32" s="157" t="str">
        <f>+IF(C32="","",VLOOKUP(C32,'[140]Analisis de mercado'!B:F,2,FALSE))</f>
        <v/>
      </c>
      <c r="E32" s="159" t="str">
        <f>+IF(C32="","",VLOOKUP(C32,'[140]Analisis de mercado'!B:F,3,FALSE))</f>
        <v/>
      </c>
      <c r="F32" s="71"/>
      <c r="G32" s="71"/>
      <c r="H32" s="69" t="str">
        <f>+IF(C32="","",VLOOKUP(C32,#REF!,4,FALSE))</f>
        <v/>
      </c>
      <c r="I32" s="52"/>
      <c r="J32" s="52"/>
      <c r="K32" s="47"/>
      <c r="L32" s="52"/>
      <c r="M32" s="52"/>
      <c r="N32" s="52"/>
      <c r="O32" s="52"/>
      <c r="P32" s="52"/>
      <c r="Q32" s="52"/>
      <c r="R32" s="52"/>
      <c r="S32" s="52"/>
      <c r="T32" s="52"/>
      <c r="U32" s="52"/>
      <c r="V32" s="52"/>
      <c r="W32" s="52"/>
      <c r="X32" s="52"/>
      <c r="Y32" s="52"/>
    </row>
    <row r="33" spans="1:25" ht="15.75" customHeight="1" outlineLevel="1">
      <c r="A33" s="52"/>
      <c r="B33" s="47"/>
      <c r="C33" s="160"/>
      <c r="D33" s="161"/>
      <c r="E33" s="162"/>
      <c r="F33" s="73"/>
      <c r="G33" s="73"/>
      <c r="H33" s="73"/>
      <c r="I33" s="52"/>
      <c r="J33" s="52"/>
      <c r="K33" s="47"/>
      <c r="L33" s="52"/>
      <c r="M33" s="52"/>
      <c r="N33" s="52"/>
      <c r="O33" s="52"/>
      <c r="P33" s="52"/>
      <c r="Q33" s="52"/>
      <c r="R33" s="52"/>
      <c r="S33" s="52"/>
      <c r="T33" s="52"/>
      <c r="U33" s="52"/>
      <c r="V33" s="52"/>
      <c r="W33" s="52"/>
      <c r="X33" s="52"/>
      <c r="Y33" s="52"/>
    </row>
    <row r="34" spans="1:25" ht="15.75" customHeight="1" outlineLevel="1">
      <c r="A34" s="52"/>
      <c r="B34" s="47"/>
      <c r="C34" s="153" t="s">
        <v>59</v>
      </c>
      <c r="D34" s="154"/>
      <c r="E34" s="155"/>
      <c r="F34" s="65"/>
      <c r="G34" s="66"/>
      <c r="H34" s="67"/>
      <c r="I34" s="52"/>
      <c r="J34" s="52"/>
      <c r="K34" s="47"/>
      <c r="L34" s="52"/>
      <c r="M34" s="52"/>
      <c r="N34" s="52"/>
      <c r="O34" s="52"/>
      <c r="P34" s="52"/>
      <c r="Q34" s="52"/>
      <c r="R34" s="52"/>
      <c r="S34" s="52"/>
      <c r="T34" s="52"/>
      <c r="U34" s="52"/>
      <c r="V34" s="52"/>
      <c r="W34" s="52"/>
      <c r="X34" s="52"/>
      <c r="Y34" s="52"/>
    </row>
    <row r="35" spans="1:25" ht="15.75" customHeight="1" outlineLevel="1">
      <c r="A35" s="52"/>
      <c r="B35" s="47"/>
      <c r="C35" s="151"/>
      <c r="D35" s="152" t="s">
        <v>40</v>
      </c>
      <c r="E35" s="151" t="s">
        <v>60</v>
      </c>
      <c r="F35" s="62" t="s">
        <v>61</v>
      </c>
      <c r="G35" s="63" t="s">
        <v>62</v>
      </c>
      <c r="H35" s="64" t="s">
        <v>63</v>
      </c>
      <c r="I35" s="52"/>
      <c r="J35" s="52"/>
      <c r="K35" s="47"/>
      <c r="L35" s="52"/>
      <c r="M35" s="52"/>
      <c r="N35" s="52"/>
      <c r="O35" s="52"/>
      <c r="P35" s="52"/>
      <c r="Q35" s="52"/>
      <c r="R35" s="52"/>
      <c r="S35" s="52"/>
      <c r="T35" s="52"/>
      <c r="U35" s="52"/>
      <c r="V35" s="52"/>
      <c r="W35" s="52"/>
      <c r="X35" s="52"/>
      <c r="Y35" s="52"/>
    </row>
    <row r="36" spans="1:25" ht="15.75" customHeight="1" outlineLevel="1">
      <c r="A36" s="52"/>
      <c r="B36" s="47"/>
      <c r="C36" s="156" t="s">
        <v>64</v>
      </c>
      <c r="D36" s="157" t="str">
        <f>+IF(C36="","",VLOOKUP(C36,'[140]Analisis de mercado'!B:F,2,FALSE))</f>
        <v>Cinta roja</v>
      </c>
      <c r="E36" s="159" t="str">
        <f>+IF(C36="","",VLOOKUP(C36,'[140]Analisis de mercado'!B:F,3,FALSE))</f>
        <v>ML</v>
      </c>
      <c r="F36" s="70">
        <v>6</v>
      </c>
      <c r="G36" s="76"/>
      <c r="H36" s="69">
        <f t="shared" ref="H36:H45" si="6">F36*G36</f>
        <v>0</v>
      </c>
      <c r="I36" s="52"/>
      <c r="J36" s="52"/>
      <c r="K36" s="47"/>
      <c r="L36" s="52"/>
      <c r="M36" s="52"/>
      <c r="N36" s="52"/>
      <c r="O36" s="52"/>
      <c r="P36" s="52"/>
      <c r="Q36" s="52"/>
      <c r="R36" s="52"/>
      <c r="S36" s="52"/>
      <c r="T36" s="52"/>
      <c r="U36" s="52"/>
      <c r="V36" s="52"/>
      <c r="W36" s="52"/>
      <c r="X36" s="52"/>
      <c r="Y36" s="52"/>
    </row>
    <row r="37" spans="1:25" ht="15.75" customHeight="1" outlineLevel="1">
      <c r="A37" s="52"/>
      <c r="B37" s="47"/>
      <c r="C37" s="156" t="s">
        <v>65</v>
      </c>
      <c r="D37" s="157" t="str">
        <f>+IF(C37="","",VLOOKUP(C37,'[140]Analisis de mercado'!B:F,2,FALSE))</f>
        <v>Tuberia conduit PVC tipo A 3/4"</v>
      </c>
      <c r="E37" s="159" t="str">
        <f>+IF(C37="","",VLOOKUP(C37,'[140]Analisis de mercado'!B:F,3,FALSE))</f>
        <v>ML</v>
      </c>
      <c r="F37" s="70">
        <v>6</v>
      </c>
      <c r="G37" s="76"/>
      <c r="H37" s="69">
        <f t="shared" si="6"/>
        <v>0</v>
      </c>
      <c r="I37" s="52"/>
      <c r="J37" s="52"/>
      <c r="K37" s="47"/>
      <c r="L37" s="52"/>
      <c r="M37" s="52"/>
      <c r="N37" s="52"/>
      <c r="O37" s="52"/>
      <c r="P37" s="52"/>
      <c r="Q37" s="52"/>
      <c r="R37" s="52"/>
      <c r="S37" s="52"/>
      <c r="T37" s="52"/>
      <c r="U37" s="52"/>
      <c r="V37" s="52"/>
      <c r="W37" s="52"/>
      <c r="X37" s="52"/>
      <c r="Y37" s="52"/>
    </row>
    <row r="38" spans="1:25" ht="15.75" customHeight="1" outlineLevel="1">
      <c r="A38" s="52"/>
      <c r="B38" s="47"/>
      <c r="C38" s="156" t="s">
        <v>66</v>
      </c>
      <c r="D38" s="157" t="str">
        <f>+IF(C38="","",VLOOKUP(C38,'[140]Analisis de mercado'!B:F,2,FALSE))</f>
        <v>Uniones, curvas y terminales IMC. Varios calibres</v>
      </c>
      <c r="E38" s="159" t="str">
        <f>+IF(C38="","",VLOOKUP(C38,'[140]Analisis de mercado'!B:F,3,FALSE))</f>
        <v>UN</v>
      </c>
      <c r="F38" s="70">
        <v>3</v>
      </c>
      <c r="G38" s="76"/>
      <c r="H38" s="69">
        <f t="shared" si="6"/>
        <v>0</v>
      </c>
      <c r="I38" s="52"/>
      <c r="J38" s="52"/>
      <c r="K38" s="47"/>
      <c r="L38" s="52"/>
      <c r="M38" s="52"/>
      <c r="N38" s="52"/>
      <c r="O38" s="52"/>
      <c r="P38" s="52"/>
      <c r="Q38" s="52"/>
      <c r="R38" s="52"/>
      <c r="S38" s="52"/>
      <c r="T38" s="52"/>
      <c r="U38" s="52"/>
      <c r="V38" s="52"/>
      <c r="W38" s="52"/>
      <c r="X38" s="52"/>
      <c r="Y38" s="52"/>
    </row>
    <row r="39" spans="1:25" ht="15.75" customHeight="1" outlineLevel="1">
      <c r="A39" s="52"/>
      <c r="B39" s="47"/>
      <c r="C39" s="156" t="s">
        <v>67</v>
      </c>
      <c r="D39" s="157" t="str">
        <f>+IF(C39="","",VLOOKUP(C39,'[140]Analisis de mercado'!B:F,2,FALSE))</f>
        <v>Tuberia conduit IMC 3/4"</v>
      </c>
      <c r="E39" s="159" t="str">
        <f>+IF(C39="","",VLOOKUP(C39,'[140]Analisis de mercado'!B:F,3,FALSE))</f>
        <v>ML</v>
      </c>
      <c r="F39" s="70">
        <v>2</v>
      </c>
      <c r="G39" s="76"/>
      <c r="H39" s="69">
        <f t="shared" si="6"/>
        <v>0</v>
      </c>
      <c r="I39" s="52"/>
      <c r="J39" s="52"/>
      <c r="K39" s="47"/>
      <c r="L39" s="52"/>
      <c r="M39" s="52"/>
      <c r="N39" s="52"/>
      <c r="O39" s="52"/>
      <c r="P39" s="52"/>
      <c r="Q39" s="52"/>
      <c r="R39" s="52"/>
      <c r="S39" s="52"/>
      <c r="T39" s="52"/>
      <c r="U39" s="52"/>
      <c r="V39" s="52"/>
      <c r="W39" s="52"/>
      <c r="X39" s="52"/>
      <c r="Y39" s="52"/>
    </row>
    <row r="40" spans="1:25" ht="15.75" customHeight="1" outlineLevel="1">
      <c r="A40" s="52"/>
      <c r="B40" s="47"/>
      <c r="C40" s="156" t="s">
        <v>68</v>
      </c>
      <c r="D40" s="157" t="str">
        <f>+IF(C40="","",VLOOKUP(C40,'[140]Analisis de mercado'!B:F,2,FALSE))</f>
        <v>Unión conduit metalica EMT 3/4"</v>
      </c>
      <c r="E40" s="159" t="str">
        <f>+IF(C40="","",VLOOKUP(C40,'[140]Analisis de mercado'!B:F,3,FALSE))</f>
        <v>UN</v>
      </c>
      <c r="F40" s="70">
        <v>2</v>
      </c>
      <c r="G40" s="76"/>
      <c r="H40" s="69">
        <f t="shared" si="6"/>
        <v>0</v>
      </c>
      <c r="I40" s="52"/>
      <c r="J40" s="52"/>
      <c r="K40" s="47"/>
      <c r="L40" s="52"/>
      <c r="M40" s="52"/>
      <c r="N40" s="52"/>
      <c r="O40" s="52"/>
      <c r="P40" s="52"/>
      <c r="Q40" s="52"/>
      <c r="R40" s="52"/>
      <c r="S40" s="52"/>
      <c r="T40" s="52"/>
      <c r="U40" s="52"/>
      <c r="V40" s="52"/>
      <c r="W40" s="52"/>
      <c r="X40" s="52"/>
      <c r="Y40" s="52"/>
    </row>
    <row r="41" spans="1:25" ht="15.75" customHeight="1" outlineLevel="1">
      <c r="A41" s="52"/>
      <c r="B41" s="47"/>
      <c r="C41" s="156" t="s">
        <v>69</v>
      </c>
      <c r="D41" s="157" t="str">
        <f>+IF(C41="","",VLOOKUP(C41,'[140]Analisis de mercado'!B:F,2,FALSE))</f>
        <v>Terminal conduit metalica EMT 3/4"</v>
      </c>
      <c r="E41" s="159" t="str">
        <f>+IF(C41="","",VLOOKUP(C41,'[140]Analisis de mercado'!B:F,3,FALSE))</f>
        <v>UN</v>
      </c>
      <c r="F41" s="70">
        <v>2</v>
      </c>
      <c r="G41" s="76"/>
      <c r="H41" s="69">
        <f t="shared" si="6"/>
        <v>0</v>
      </c>
      <c r="I41" s="52"/>
      <c r="J41" s="52"/>
      <c r="K41" s="47"/>
      <c r="L41" s="52"/>
      <c r="M41" s="52"/>
      <c r="N41" s="52"/>
      <c r="O41" s="52"/>
      <c r="P41" s="52"/>
      <c r="Q41" s="52"/>
      <c r="R41" s="52"/>
      <c r="S41" s="52"/>
      <c r="T41" s="52"/>
      <c r="U41" s="52"/>
      <c r="V41" s="52"/>
      <c r="W41" s="52"/>
      <c r="X41" s="52"/>
      <c r="Y41" s="52"/>
    </row>
    <row r="42" spans="1:25" ht="15.75" customHeight="1" outlineLevel="1">
      <c r="A42" s="52"/>
      <c r="B42" s="47"/>
      <c r="C42" s="156" t="s">
        <v>70</v>
      </c>
      <c r="D42" s="157" t="str">
        <f>+IF(C42="","",VLOOKUP(C42,'[140]Analisis de mercado'!B:F,2,FALSE))</f>
        <v>Curva 90 x 3/4 pulgada conduit PVC</v>
      </c>
      <c r="E42" s="159" t="str">
        <f>+IF(C42="","",VLOOKUP(C42,'[140]Analisis de mercado'!B:F,3,FALSE))</f>
        <v>UN</v>
      </c>
      <c r="F42" s="70">
        <v>2</v>
      </c>
      <c r="G42" s="76"/>
      <c r="H42" s="69">
        <f t="shared" si="6"/>
        <v>0</v>
      </c>
      <c r="I42" s="52"/>
      <c r="J42" s="52"/>
      <c r="K42" s="47"/>
      <c r="L42" s="52"/>
      <c r="M42" s="52"/>
      <c r="N42" s="52"/>
      <c r="O42" s="52"/>
      <c r="P42" s="52"/>
      <c r="Q42" s="52"/>
      <c r="R42" s="52"/>
      <c r="S42" s="52"/>
      <c r="T42" s="52"/>
      <c r="U42" s="52"/>
      <c r="V42" s="52"/>
      <c r="W42" s="52"/>
      <c r="X42" s="52"/>
      <c r="Y42" s="52"/>
    </row>
    <row r="43" spans="1:25" ht="15.75" customHeight="1" outlineLevel="1">
      <c r="A43" s="52"/>
      <c r="B43" s="47"/>
      <c r="C43" s="156" t="s">
        <v>71</v>
      </c>
      <c r="D43" s="157" t="str">
        <f>+IF(C43="","",VLOOKUP(C43,'[140]Analisis de mercado'!B:F,2,FALSE))</f>
        <v>Borna para ponchar varios calibres y terminales</v>
      </c>
      <c r="E43" s="159" t="str">
        <f>+IF(C43="","",VLOOKUP(C43,'[140]Analisis de mercado'!B:F,3,FALSE))</f>
        <v>UN</v>
      </c>
      <c r="F43" s="70">
        <v>2</v>
      </c>
      <c r="G43" s="76"/>
      <c r="H43" s="69">
        <f t="shared" si="6"/>
        <v>0</v>
      </c>
      <c r="I43" s="52"/>
      <c r="J43" s="52"/>
      <c r="K43" s="47"/>
      <c r="L43" s="52"/>
      <c r="M43" s="52"/>
      <c r="N43" s="52"/>
      <c r="O43" s="52"/>
      <c r="P43" s="52"/>
      <c r="Q43" s="52"/>
      <c r="R43" s="52"/>
      <c r="S43" s="52"/>
      <c r="T43" s="52"/>
      <c r="U43" s="52"/>
      <c r="V43" s="52"/>
      <c r="W43" s="52"/>
      <c r="X43" s="52"/>
      <c r="Y43" s="52"/>
    </row>
    <row r="44" spans="1:25" ht="15.75" customHeight="1" outlineLevel="1">
      <c r="A44" s="52"/>
      <c r="B44" s="47"/>
      <c r="C44" s="156" t="s">
        <v>72</v>
      </c>
      <c r="D44" s="157" t="str">
        <f>+IF(C44="","",VLOOKUP(C44,'[140]Analisis de mercado'!B:F,2,FALSE))</f>
        <v>Cable Cu solar XLPE 10 AWG 1kV 120 °C</v>
      </c>
      <c r="E44" s="159" t="str">
        <f>+IF(C44="","",VLOOKUP(C44,'[140]Analisis de mercado'!B:F,3,FALSE))</f>
        <v>ML</v>
      </c>
      <c r="F44" s="70">
        <v>16</v>
      </c>
      <c r="G44" s="76"/>
      <c r="H44" s="69">
        <f t="shared" si="6"/>
        <v>0</v>
      </c>
      <c r="I44" s="52"/>
      <c r="J44" s="52"/>
      <c r="K44" s="47"/>
      <c r="L44" s="52"/>
      <c r="M44" s="52"/>
      <c r="N44" s="52"/>
      <c r="O44" s="52"/>
      <c r="P44" s="52"/>
      <c r="Q44" s="52"/>
      <c r="R44" s="52"/>
      <c r="S44" s="52"/>
      <c r="T44" s="52"/>
      <c r="U44" s="52"/>
      <c r="V44" s="52"/>
      <c r="W44" s="52"/>
      <c r="X44" s="52"/>
      <c r="Y44" s="52"/>
    </row>
    <row r="45" spans="1:25" ht="15.75" customHeight="1" outlineLevel="1">
      <c r="A45" s="52"/>
      <c r="B45" s="47"/>
      <c r="C45" s="156" t="s">
        <v>73</v>
      </c>
      <c r="D45" s="157" t="str">
        <f>+IF(C45="","",VLOOKUP(C45,'[140]Analisis de mercado'!B:F,2,FALSE))</f>
        <v>Cable Cu THHN 8 AWG</v>
      </c>
      <c r="E45" s="159" t="str">
        <f>+IF(C45="","",VLOOKUP(C45,'[140]Analisis de mercado'!B:F,3,FALSE))</f>
        <v>ML</v>
      </c>
      <c r="F45" s="70">
        <v>6</v>
      </c>
      <c r="G45" s="76"/>
      <c r="H45" s="69">
        <f t="shared" si="6"/>
        <v>0</v>
      </c>
      <c r="I45" s="52"/>
      <c r="J45" s="52"/>
      <c r="K45" s="47"/>
      <c r="L45" s="52"/>
      <c r="M45" s="52"/>
      <c r="N45" s="52"/>
      <c r="O45" s="52"/>
      <c r="P45" s="52"/>
      <c r="Q45" s="52"/>
      <c r="R45" s="52"/>
      <c r="S45" s="52"/>
      <c r="T45" s="52"/>
      <c r="U45" s="52"/>
      <c r="V45" s="52"/>
      <c r="W45" s="52"/>
      <c r="X45" s="52"/>
      <c r="Y45" s="52"/>
    </row>
    <row r="46" spans="1:25" ht="15.75" customHeight="1" outlineLevel="1">
      <c r="A46" s="52"/>
      <c r="B46" s="47"/>
      <c r="C46" s="156"/>
      <c r="D46" s="157"/>
      <c r="E46" s="159"/>
      <c r="F46" s="70"/>
      <c r="G46" s="71"/>
      <c r="H46" s="74">
        <f>SUM(H36:H45)</f>
        <v>0</v>
      </c>
      <c r="I46" s="52"/>
      <c r="J46" s="52"/>
      <c r="K46" s="47"/>
      <c r="L46" s="52"/>
      <c r="M46" s="52"/>
      <c r="N46" s="52"/>
      <c r="O46" s="52"/>
      <c r="P46" s="52"/>
      <c r="Q46" s="52"/>
      <c r="R46" s="52"/>
      <c r="S46" s="52"/>
      <c r="T46" s="52"/>
      <c r="U46" s="52"/>
      <c r="V46" s="52"/>
      <c r="W46" s="52"/>
      <c r="X46" s="52"/>
      <c r="Y46" s="52"/>
    </row>
    <row r="47" spans="1:25" ht="15.75" customHeight="1" outlineLevel="1">
      <c r="A47" s="52"/>
      <c r="B47" s="47"/>
      <c r="C47" s="156"/>
      <c r="D47" s="157" t="str">
        <f>+IF(C47="","",VLOOKUP(C47,'[140]Analisis de mercado'!B:F,2,FALSE))</f>
        <v/>
      </c>
      <c r="E47" s="159" t="str">
        <f>+IF(C47="","",VLOOKUP(C47,'[140]Analisis de mercado'!B:F,3,FALSE))</f>
        <v/>
      </c>
      <c r="F47" s="71"/>
      <c r="G47" s="71"/>
      <c r="H47" s="69" t="str">
        <f>+IF(C47="","",VLOOKUP(C47,#REF!,4,FALSE))</f>
        <v/>
      </c>
      <c r="I47" s="52"/>
      <c r="J47" s="52"/>
      <c r="K47" s="47"/>
      <c r="L47" s="52"/>
      <c r="M47" s="52"/>
      <c r="N47" s="52"/>
      <c r="O47" s="52"/>
      <c r="P47" s="52"/>
      <c r="Q47" s="52"/>
      <c r="R47" s="52"/>
      <c r="S47" s="52"/>
      <c r="T47" s="52"/>
      <c r="U47" s="52"/>
      <c r="V47" s="52"/>
      <c r="W47" s="52"/>
      <c r="X47" s="52"/>
      <c r="Y47" s="52"/>
    </row>
    <row r="48" spans="1:25" ht="15.75" customHeight="1" outlineLevel="1">
      <c r="A48" s="52"/>
      <c r="B48" s="47"/>
      <c r="C48" s="160"/>
      <c r="D48" s="161"/>
      <c r="E48" s="162"/>
      <c r="F48" s="73"/>
      <c r="G48" s="73"/>
      <c r="H48" s="73"/>
      <c r="I48" s="52"/>
      <c r="J48" s="52"/>
      <c r="K48" s="47"/>
      <c r="L48" s="52"/>
      <c r="M48" s="52"/>
      <c r="N48" s="52"/>
      <c r="O48" s="52"/>
      <c r="P48" s="52"/>
      <c r="Q48" s="52"/>
      <c r="R48" s="52"/>
      <c r="S48" s="52"/>
      <c r="T48" s="52"/>
      <c r="U48" s="52"/>
      <c r="V48" s="52"/>
      <c r="W48" s="52"/>
      <c r="X48" s="52"/>
      <c r="Y48" s="52"/>
    </row>
    <row r="49" spans="1:25" ht="15.75" customHeight="1" outlineLevel="1">
      <c r="A49" s="52"/>
      <c r="B49" s="47"/>
      <c r="C49" s="153" t="s">
        <v>10</v>
      </c>
      <c r="D49" s="154"/>
      <c r="E49" s="155"/>
      <c r="F49" s="65"/>
      <c r="G49" s="66"/>
      <c r="H49" s="67"/>
      <c r="I49" s="52"/>
      <c r="J49" s="52"/>
      <c r="K49" s="47"/>
      <c r="L49" s="52"/>
      <c r="M49" s="52"/>
      <c r="N49" s="52"/>
      <c r="O49" s="52"/>
      <c r="P49" s="52"/>
      <c r="Q49" s="52"/>
      <c r="R49" s="52"/>
      <c r="S49" s="52"/>
      <c r="T49" s="52"/>
      <c r="U49" s="52"/>
      <c r="V49" s="52"/>
      <c r="W49" s="52"/>
      <c r="X49" s="52"/>
      <c r="Y49" s="52"/>
    </row>
    <row r="50" spans="1:25" ht="15.75" customHeight="1" outlineLevel="1">
      <c r="A50" s="52"/>
      <c r="B50" s="47"/>
      <c r="C50" s="164"/>
      <c r="D50" s="165" t="s">
        <v>40</v>
      </c>
      <c r="E50" s="164" t="s">
        <v>48</v>
      </c>
      <c r="F50" s="77" t="s">
        <v>49</v>
      </c>
      <c r="G50" s="78" t="s">
        <v>43</v>
      </c>
      <c r="H50" s="79" t="s">
        <v>44</v>
      </c>
      <c r="I50" s="52"/>
      <c r="J50" s="52"/>
      <c r="K50" s="47"/>
      <c r="L50" s="52"/>
      <c r="M50" s="52"/>
      <c r="N50" s="52"/>
      <c r="O50" s="52"/>
      <c r="P50" s="52"/>
      <c r="Q50" s="52"/>
      <c r="R50" s="52"/>
      <c r="S50" s="52"/>
      <c r="T50" s="52"/>
      <c r="U50" s="52"/>
      <c r="V50" s="52"/>
      <c r="W50" s="52"/>
      <c r="X50" s="52"/>
      <c r="Y50" s="52"/>
    </row>
    <row r="51" spans="1:25" ht="15.75" customHeight="1" outlineLevel="1">
      <c r="A51" s="52"/>
      <c r="B51" s="47"/>
      <c r="C51" s="156" t="s">
        <v>74</v>
      </c>
      <c r="D51" s="157" t="str">
        <f>+IF(C51="","",VLOOKUP(C51,[140]Equipos!B:F,2,FALSE))</f>
        <v>Herramienta menor</v>
      </c>
      <c r="E51" s="158"/>
      <c r="F51" s="71">
        <v>1</v>
      </c>
      <c r="G51" s="71"/>
      <c r="H51" s="69" t="e">
        <f>+E51*F51/G51</f>
        <v>#DIV/0!</v>
      </c>
      <c r="I51" s="52"/>
      <c r="J51" s="52"/>
      <c r="K51" s="47"/>
      <c r="L51" s="52"/>
      <c r="M51" s="52"/>
      <c r="N51" s="52"/>
      <c r="O51" s="52"/>
      <c r="P51" s="52"/>
      <c r="Q51" s="52"/>
      <c r="R51" s="52"/>
      <c r="S51" s="52"/>
      <c r="T51" s="52"/>
      <c r="U51" s="52"/>
      <c r="V51" s="52"/>
      <c r="W51" s="52"/>
      <c r="X51" s="52"/>
      <c r="Y51" s="52"/>
    </row>
    <row r="52" spans="1:25" ht="15.75" customHeight="1" outlineLevel="1">
      <c r="A52" s="52"/>
      <c r="B52" s="47"/>
      <c r="C52" s="156"/>
      <c r="D52" s="157"/>
      <c r="E52" s="159"/>
      <c r="F52" s="71"/>
      <c r="G52" s="71"/>
      <c r="H52" s="74" t="e">
        <f>SUM(H51)</f>
        <v>#DIV/0!</v>
      </c>
      <c r="I52" s="52"/>
      <c r="J52" s="52"/>
      <c r="K52" s="47"/>
      <c r="L52" s="52"/>
      <c r="M52" s="52"/>
      <c r="N52" s="52"/>
      <c r="O52" s="52"/>
      <c r="P52" s="52"/>
      <c r="Q52" s="52"/>
      <c r="R52" s="52"/>
      <c r="S52" s="52"/>
      <c r="T52" s="52"/>
      <c r="U52" s="52"/>
      <c r="V52" s="52"/>
      <c r="W52" s="52"/>
      <c r="X52" s="52"/>
      <c r="Y52" s="52"/>
    </row>
    <row r="53" spans="1:25" ht="15.75" customHeight="1" outlineLevel="1">
      <c r="A53" s="52"/>
      <c r="B53" s="47"/>
      <c r="C53" s="156"/>
      <c r="D53" s="157"/>
      <c r="E53" s="159"/>
      <c r="F53" s="71"/>
      <c r="G53" s="71"/>
      <c r="H53" s="69"/>
      <c r="I53" s="52"/>
      <c r="J53" s="52"/>
      <c r="K53" s="47"/>
      <c r="L53" s="52"/>
      <c r="M53" s="52"/>
      <c r="N53" s="52"/>
      <c r="O53" s="52"/>
      <c r="P53" s="52"/>
      <c r="Q53" s="52"/>
      <c r="R53" s="52"/>
      <c r="S53" s="52"/>
      <c r="T53" s="52"/>
      <c r="U53" s="52"/>
      <c r="V53" s="52"/>
      <c r="W53" s="52"/>
      <c r="X53" s="52"/>
      <c r="Y53" s="52"/>
    </row>
    <row r="54" spans="1:25" ht="15.75" customHeight="1" outlineLevel="1">
      <c r="A54" s="52"/>
      <c r="B54" s="47"/>
      <c r="C54" s="166"/>
      <c r="D54" s="167"/>
      <c r="E54" s="168"/>
      <c r="F54" s="80"/>
      <c r="G54" s="80"/>
      <c r="H54" s="80"/>
      <c r="I54" s="52"/>
      <c r="J54" s="52"/>
      <c r="K54" s="47"/>
      <c r="L54" s="52"/>
      <c r="M54" s="52"/>
      <c r="N54" s="52"/>
      <c r="O54" s="52"/>
      <c r="P54" s="52"/>
      <c r="Q54" s="52"/>
      <c r="R54" s="52"/>
      <c r="S54" s="52"/>
      <c r="T54" s="52"/>
      <c r="U54" s="52"/>
      <c r="V54" s="52"/>
      <c r="W54" s="52"/>
      <c r="X54" s="52"/>
      <c r="Y54" s="52"/>
    </row>
    <row r="55" spans="1:25" ht="15.75" customHeight="1" outlineLevel="1">
      <c r="A55" s="52"/>
      <c r="B55" s="47"/>
      <c r="C55" s="153" t="s">
        <v>11</v>
      </c>
      <c r="D55" s="154"/>
      <c r="E55" s="155"/>
      <c r="F55" s="65"/>
      <c r="G55" s="66"/>
      <c r="H55" s="67"/>
      <c r="I55" s="52"/>
      <c r="J55" s="52"/>
      <c r="K55" s="47"/>
      <c r="L55" s="52"/>
      <c r="M55" s="52"/>
      <c r="N55" s="52"/>
      <c r="O55" s="52"/>
      <c r="P55" s="52"/>
      <c r="Q55" s="52"/>
      <c r="R55" s="52"/>
      <c r="S55" s="52"/>
      <c r="T55" s="52"/>
      <c r="U55" s="52"/>
      <c r="V55" s="52"/>
      <c r="W55" s="52"/>
      <c r="X55" s="52"/>
      <c r="Y55" s="52"/>
    </row>
    <row r="56" spans="1:25" ht="15.75" customHeight="1" outlineLevel="1">
      <c r="A56" s="52"/>
      <c r="B56" s="47"/>
      <c r="C56" s="151"/>
      <c r="D56" s="152" t="s">
        <v>40</v>
      </c>
      <c r="E56" s="151" t="s">
        <v>60</v>
      </c>
      <c r="F56" s="62" t="s">
        <v>75</v>
      </c>
      <c r="G56" s="63" t="s">
        <v>76</v>
      </c>
      <c r="H56" s="64" t="s">
        <v>44</v>
      </c>
      <c r="I56" s="52"/>
      <c r="J56" s="52"/>
      <c r="K56" s="47"/>
      <c r="L56" s="52"/>
      <c r="M56" s="52"/>
      <c r="N56" s="52"/>
      <c r="O56" s="52"/>
      <c r="P56" s="52"/>
      <c r="Q56" s="52"/>
      <c r="R56" s="52"/>
      <c r="S56" s="52"/>
      <c r="T56" s="52"/>
      <c r="U56" s="52"/>
      <c r="V56" s="52"/>
      <c r="W56" s="52"/>
      <c r="X56" s="52"/>
      <c r="Y56" s="52"/>
    </row>
    <row r="57" spans="1:25" ht="29" outlineLevel="1">
      <c r="A57" s="52"/>
      <c r="B57" s="47"/>
      <c r="C57" s="156" t="s">
        <v>54</v>
      </c>
      <c r="D57" s="157" t="str">
        <f>+IF(C57="","",VLOOKUP(C57,'[140]Analisis de mercado'!B:F,2,FALSE))</f>
        <v>logística y transporte marítimo y terrestre de materiales ruta Bogotá - Chimiadó - Murindo - consejos comunitarios - Usuarios final</v>
      </c>
      <c r="E57" s="159" t="str">
        <f>+IF(C57="","",VLOOKUP(C57,'[140]Analisis de mercado'!B:F,3,FALSE))</f>
        <v>$/Kg</v>
      </c>
      <c r="F57" s="70"/>
      <c r="G57" s="76"/>
      <c r="H57" s="69">
        <f>F57*G57</f>
        <v>0</v>
      </c>
      <c r="I57" s="52"/>
      <c r="J57" s="52"/>
      <c r="K57" s="47"/>
      <c r="L57" s="52"/>
      <c r="M57" s="52"/>
      <c r="N57" s="52"/>
      <c r="O57" s="52"/>
      <c r="P57" s="52"/>
      <c r="Q57" s="52"/>
      <c r="R57" s="52"/>
      <c r="S57" s="52"/>
      <c r="T57" s="52"/>
      <c r="U57" s="52"/>
      <c r="V57" s="52"/>
      <c r="W57" s="52"/>
      <c r="X57" s="52"/>
      <c r="Y57" s="52"/>
    </row>
    <row r="58" spans="1:25" ht="15.75" customHeight="1" outlineLevel="1">
      <c r="A58" s="52"/>
      <c r="B58" s="47"/>
      <c r="C58" s="156"/>
      <c r="D58" s="157" t="str">
        <f>+IF(C58="","",VLOOKUP(C58,'[140]Analisis de mercado'!B:F,2,FALSE))</f>
        <v/>
      </c>
      <c r="E58" s="159" t="str">
        <f>+IF(C58="","",VLOOKUP(C58,'[140]Analisis de mercado'!B:F,3,FALSE))</f>
        <v/>
      </c>
      <c r="F58" s="70"/>
      <c r="G58" s="75"/>
      <c r="H58" s="74">
        <f>SUM(H57)</f>
        <v>0</v>
      </c>
      <c r="I58" s="52"/>
      <c r="J58" s="52"/>
      <c r="K58" s="47"/>
      <c r="L58" s="52"/>
      <c r="M58" s="52"/>
      <c r="N58" s="52"/>
      <c r="O58" s="52"/>
      <c r="P58" s="52"/>
      <c r="Q58" s="52"/>
      <c r="R58" s="52"/>
      <c r="S58" s="52"/>
      <c r="T58" s="52"/>
      <c r="U58" s="52"/>
      <c r="V58" s="52"/>
      <c r="W58" s="52"/>
      <c r="X58" s="52"/>
      <c r="Y58" s="52"/>
    </row>
    <row r="59" spans="1:25" ht="14.25" customHeight="1" outlineLevel="1">
      <c r="A59" s="52"/>
      <c r="B59" s="47"/>
      <c r="C59" s="160"/>
      <c r="D59" s="161"/>
      <c r="E59" s="162"/>
      <c r="F59" s="73"/>
      <c r="G59" s="73"/>
      <c r="H59" s="73"/>
      <c r="I59" s="52"/>
      <c r="J59" s="52"/>
      <c r="K59" s="47"/>
      <c r="L59" s="52"/>
      <c r="M59" s="52"/>
      <c r="N59" s="52"/>
      <c r="O59" s="52"/>
      <c r="P59" s="52"/>
      <c r="Q59" s="52"/>
      <c r="R59" s="52"/>
      <c r="S59" s="52"/>
      <c r="T59" s="52"/>
      <c r="U59" s="52"/>
      <c r="V59" s="52"/>
      <c r="W59" s="52"/>
      <c r="X59" s="52"/>
      <c r="Y59" s="52"/>
    </row>
    <row r="60" spans="1:25" ht="93" customHeight="1">
      <c r="A60" s="47" t="s">
        <v>37</v>
      </c>
      <c r="B60" s="41"/>
      <c r="C60" s="148" t="s">
        <v>27</v>
      </c>
      <c r="D60" s="149" t="s">
        <v>77</v>
      </c>
      <c r="E60" s="150" t="s">
        <v>39</v>
      </c>
      <c r="F60" s="57">
        <v>1</v>
      </c>
      <c r="G60" s="56">
        <v>1</v>
      </c>
      <c r="H60" s="58" t="e">
        <f>H65+H75+H87+H81</f>
        <v>#DIV/0!</v>
      </c>
      <c r="I60" s="46"/>
      <c r="J60" s="46"/>
      <c r="K60" s="81"/>
      <c r="L60" s="46"/>
      <c r="M60" s="46"/>
      <c r="N60" s="46"/>
      <c r="O60" s="46"/>
      <c r="P60" s="46"/>
      <c r="Q60" s="46"/>
      <c r="R60" s="46"/>
      <c r="S60" s="46"/>
      <c r="T60" s="46"/>
      <c r="U60" s="46"/>
      <c r="V60" s="46"/>
      <c r="W60" s="46"/>
      <c r="X60" s="46"/>
      <c r="Y60" s="46"/>
    </row>
    <row r="61" spans="1:25" ht="15.75" customHeight="1" outlineLevel="1">
      <c r="A61" s="60"/>
      <c r="B61" s="61"/>
      <c r="C61" s="151"/>
      <c r="D61" s="152" t="s">
        <v>40</v>
      </c>
      <c r="E61" s="151" t="s">
        <v>41</v>
      </c>
      <c r="F61" s="62" t="s">
        <v>56</v>
      </c>
      <c r="G61" s="63" t="s">
        <v>57</v>
      </c>
      <c r="H61" s="64" t="s">
        <v>44</v>
      </c>
      <c r="I61" s="60"/>
      <c r="J61" s="60"/>
      <c r="K61" s="61"/>
      <c r="L61" s="60"/>
      <c r="M61" s="60"/>
      <c r="N61" s="60"/>
      <c r="O61" s="60"/>
      <c r="P61" s="60"/>
      <c r="Q61" s="60"/>
      <c r="R61" s="60"/>
      <c r="S61" s="60"/>
      <c r="T61" s="60"/>
      <c r="U61" s="60"/>
      <c r="V61" s="60"/>
      <c r="W61" s="60"/>
      <c r="X61" s="60"/>
      <c r="Y61" s="60"/>
    </row>
    <row r="62" spans="1:25" ht="15.75" customHeight="1" outlineLevel="1">
      <c r="A62" s="52" t="str">
        <f t="shared" ref="A62:A63" si="7">+$C$60</f>
        <v>2.2</v>
      </c>
      <c r="B62" s="47"/>
      <c r="C62" s="153" t="s">
        <v>8</v>
      </c>
      <c r="D62" s="154"/>
      <c r="E62" s="155"/>
      <c r="F62" s="65"/>
      <c r="G62" s="66"/>
      <c r="H62" s="67"/>
      <c r="I62" s="52"/>
      <c r="J62" s="52"/>
      <c r="K62" s="68"/>
      <c r="L62" s="52"/>
      <c r="M62" s="52"/>
      <c r="N62" s="52"/>
      <c r="O62" s="52"/>
      <c r="P62" s="52"/>
      <c r="Q62" s="52"/>
      <c r="R62" s="52"/>
      <c r="S62" s="52"/>
      <c r="T62" s="52"/>
      <c r="U62" s="52"/>
      <c r="V62" s="52"/>
      <c r="W62" s="52"/>
      <c r="X62" s="52"/>
      <c r="Y62" s="52"/>
    </row>
    <row r="63" spans="1:25" ht="15.75" customHeight="1" outlineLevel="1">
      <c r="A63" s="52" t="str">
        <f t="shared" si="7"/>
        <v>2.2</v>
      </c>
      <c r="B63" s="47"/>
      <c r="C63" s="156" t="s">
        <v>58</v>
      </c>
      <c r="D63" s="157" t="str">
        <f>+IF(C63="","",VLOOKUP(C63,[140]MO!B:F,2,FALSE))</f>
        <v>Electricista</v>
      </c>
      <c r="E63" s="163"/>
      <c r="F63" s="70"/>
      <c r="G63" s="71"/>
      <c r="H63" s="69" t="e">
        <f t="shared" ref="H63:H64" si="8">E63*F63/G63</f>
        <v>#DIV/0!</v>
      </c>
      <c r="I63" s="82"/>
      <c r="J63" s="46"/>
      <c r="K63" s="72">
        <f>+IF(C63="","",IF(G63&lt;1,F63*(1+G63),(F63/G63))*VLOOKUP(A63,C:H,4,FALSE))</f>
        <v>0</v>
      </c>
      <c r="L63" s="46"/>
      <c r="M63" s="46"/>
      <c r="N63" s="46"/>
      <c r="O63" s="46"/>
      <c r="P63" s="46"/>
      <c r="Q63" s="46"/>
      <c r="R63" s="46"/>
      <c r="S63" s="46"/>
      <c r="T63" s="46"/>
      <c r="U63" s="46"/>
      <c r="V63" s="46"/>
      <c r="W63" s="46"/>
      <c r="X63" s="46"/>
      <c r="Y63" s="46"/>
    </row>
    <row r="64" spans="1:25" ht="15.75" customHeight="1" outlineLevel="1">
      <c r="A64" s="52"/>
      <c r="B64" s="47"/>
      <c r="C64" s="156" t="s">
        <v>45</v>
      </c>
      <c r="D64" s="157" t="str">
        <f>+IF(C64="","",VLOOKUP(C64,[140]MO!B:F,2,FALSE))</f>
        <v>Ayudante</v>
      </c>
      <c r="E64" s="163"/>
      <c r="F64" s="70"/>
      <c r="G64" s="71"/>
      <c r="H64" s="69" t="e">
        <f t="shared" si="8"/>
        <v>#DIV/0!</v>
      </c>
      <c r="I64" s="82"/>
      <c r="J64" s="46"/>
      <c r="K64" s="72"/>
      <c r="L64" s="46"/>
      <c r="M64" s="46"/>
      <c r="N64" s="46"/>
      <c r="O64" s="46"/>
      <c r="P64" s="46"/>
      <c r="Q64" s="46"/>
      <c r="R64" s="46"/>
      <c r="S64" s="46"/>
      <c r="T64" s="46"/>
      <c r="U64" s="46"/>
      <c r="V64" s="46"/>
      <c r="W64" s="46"/>
      <c r="X64" s="46"/>
      <c r="Y64" s="46"/>
    </row>
    <row r="65" spans="1:25" ht="15.75" customHeight="1" outlineLevel="1">
      <c r="A65" s="52"/>
      <c r="B65" s="47"/>
      <c r="C65" s="156"/>
      <c r="D65" s="157"/>
      <c r="E65" s="163"/>
      <c r="F65" s="71"/>
      <c r="G65" s="71"/>
      <c r="H65" s="74" t="e">
        <f>SUM(H63:H64)</f>
        <v>#DIV/0!</v>
      </c>
      <c r="I65" s="82"/>
      <c r="J65" s="46"/>
      <c r="K65" s="72"/>
      <c r="L65" s="46"/>
      <c r="M65" s="46"/>
      <c r="N65" s="46"/>
      <c r="O65" s="46"/>
      <c r="P65" s="46"/>
      <c r="Q65" s="46"/>
      <c r="R65" s="46"/>
      <c r="S65" s="46"/>
      <c r="T65" s="46"/>
      <c r="U65" s="46"/>
      <c r="V65" s="46"/>
      <c r="W65" s="46"/>
      <c r="X65" s="46"/>
      <c r="Y65" s="46"/>
    </row>
    <row r="66" spans="1:25" ht="15.75" customHeight="1" outlineLevel="1">
      <c r="A66" s="52" t="str">
        <f t="shared" ref="A66:A68" si="9">+$C$60</f>
        <v>2.2</v>
      </c>
      <c r="B66" s="47"/>
      <c r="C66" s="156"/>
      <c r="D66" s="157" t="str">
        <f>+IF(C66="","",VLOOKUP(C66,'[140]Analisis de mercado'!B:F,2,FALSE))</f>
        <v/>
      </c>
      <c r="E66" s="159" t="str">
        <f>+IF(C66="","",VLOOKUP(C66,'[140]Analisis de mercado'!B:F,3,FALSE))</f>
        <v/>
      </c>
      <c r="F66" s="71"/>
      <c r="G66" s="71"/>
      <c r="H66" s="69" t="str">
        <f>+IF(C66="","",VLOOKUP(C66,#REF!,4,FALSE))</f>
        <v/>
      </c>
      <c r="I66" s="82"/>
      <c r="J66" s="46"/>
      <c r="K66" s="72" t="str">
        <f>+IF(C66="","",IF(G66&lt;1,F66*(1+G66),(F66/G66))*VLOOKUP(A66,C:H,4,FALSE))</f>
        <v/>
      </c>
      <c r="L66" s="52"/>
      <c r="M66" s="52"/>
      <c r="N66" s="52"/>
      <c r="O66" s="52"/>
      <c r="P66" s="52"/>
      <c r="Q66" s="52"/>
      <c r="R66" s="52"/>
      <c r="S66" s="46"/>
      <c r="T66" s="46"/>
      <c r="U66" s="46"/>
      <c r="V66" s="46"/>
      <c r="W66" s="46"/>
      <c r="X66" s="46"/>
      <c r="Y66" s="46"/>
    </row>
    <row r="67" spans="1:25" ht="15.75" customHeight="1" outlineLevel="1">
      <c r="A67" s="52" t="str">
        <f t="shared" si="9"/>
        <v>2.2</v>
      </c>
      <c r="B67" s="47"/>
      <c r="C67" s="160"/>
      <c r="D67" s="161"/>
      <c r="E67" s="162"/>
      <c r="F67" s="73"/>
      <c r="G67" s="73"/>
      <c r="H67" s="73"/>
      <c r="I67" s="52"/>
      <c r="J67" s="52"/>
      <c r="K67" s="47"/>
      <c r="L67" s="52"/>
      <c r="M67" s="52"/>
      <c r="N67" s="52"/>
      <c r="O67" s="52"/>
      <c r="P67" s="52"/>
      <c r="Q67" s="52"/>
      <c r="R67" s="52"/>
      <c r="S67" s="52"/>
      <c r="T67" s="52"/>
      <c r="U67" s="52"/>
      <c r="V67" s="52"/>
      <c r="W67" s="52"/>
      <c r="X67" s="52"/>
      <c r="Y67" s="52"/>
    </row>
    <row r="68" spans="1:25" ht="15.75" customHeight="1" outlineLevel="1">
      <c r="A68" s="52" t="str">
        <f t="shared" si="9"/>
        <v>2.2</v>
      </c>
      <c r="B68" s="47"/>
      <c r="C68" s="153" t="s">
        <v>59</v>
      </c>
      <c r="D68" s="154"/>
      <c r="E68" s="155"/>
      <c r="F68" s="65"/>
      <c r="G68" s="66"/>
      <c r="H68" s="67"/>
      <c r="I68" s="52"/>
      <c r="J68" s="52"/>
      <c r="K68" s="68"/>
      <c r="L68" s="52"/>
      <c r="M68" s="52"/>
      <c r="N68" s="52"/>
      <c r="O68" s="52"/>
      <c r="P68" s="52"/>
      <c r="Q68" s="52"/>
      <c r="R68" s="52"/>
      <c r="S68" s="52"/>
      <c r="T68" s="52"/>
      <c r="U68" s="52"/>
      <c r="V68" s="52"/>
      <c r="W68" s="52"/>
      <c r="X68" s="52"/>
      <c r="Y68" s="52"/>
    </row>
    <row r="69" spans="1:25" ht="15.75" customHeight="1" outlineLevel="1">
      <c r="A69" s="52"/>
      <c r="B69" s="47"/>
      <c r="C69" s="151"/>
      <c r="D69" s="152" t="s">
        <v>40</v>
      </c>
      <c r="E69" s="151" t="s">
        <v>60</v>
      </c>
      <c r="F69" s="62" t="s">
        <v>61</v>
      </c>
      <c r="G69" s="63" t="s">
        <v>62</v>
      </c>
      <c r="H69" s="64" t="s">
        <v>63</v>
      </c>
      <c r="I69" s="52"/>
      <c r="J69" s="52"/>
      <c r="K69" s="68"/>
      <c r="L69" s="52"/>
      <c r="M69" s="52"/>
      <c r="N69" s="52"/>
      <c r="O69" s="52"/>
      <c r="P69" s="52"/>
      <c r="Q69" s="52"/>
      <c r="R69" s="52"/>
      <c r="S69" s="52"/>
      <c r="T69" s="52"/>
      <c r="U69" s="52"/>
      <c r="V69" s="52"/>
      <c r="W69" s="52"/>
      <c r="X69" s="52"/>
      <c r="Y69" s="52"/>
    </row>
    <row r="70" spans="1:25" ht="15.75" customHeight="1" outlineLevel="1">
      <c r="A70" s="52"/>
      <c r="B70" s="47"/>
      <c r="C70" s="156" t="s">
        <v>78</v>
      </c>
      <c r="D70" s="157" t="str">
        <f>+IF(C70="","",VLOOKUP(C70,'[140]Analisis de mercado'!B:F,2,FALSE))</f>
        <v>Módulo solar fotovoltaico monocristalino tipo PERC "Half Cell" TIER 1 de 670 Wp</v>
      </c>
      <c r="E70" s="159" t="str">
        <f>+IF(C70="","",VLOOKUP(C70,'[140]Analisis de mercado'!B:F,3,FALSE))</f>
        <v>UN</v>
      </c>
      <c r="F70" s="70">
        <v>3</v>
      </c>
      <c r="G70" s="76"/>
      <c r="H70" s="69">
        <f t="shared" ref="H70:H74" si="10">F70*G70</f>
        <v>0</v>
      </c>
      <c r="I70" s="52"/>
      <c r="J70" s="52"/>
      <c r="K70" s="68"/>
      <c r="L70" s="46"/>
      <c r="M70" s="46"/>
      <c r="N70" s="46"/>
      <c r="O70" s="46"/>
      <c r="P70" s="46"/>
      <c r="Q70" s="46"/>
      <c r="R70" s="46"/>
      <c r="S70" s="52"/>
      <c r="T70" s="52"/>
      <c r="U70" s="52"/>
      <c r="V70" s="52"/>
      <c r="W70" s="52"/>
      <c r="X70" s="52"/>
      <c r="Y70" s="52"/>
    </row>
    <row r="71" spans="1:25" ht="15.75" customHeight="1" outlineLevel="1">
      <c r="A71" s="52" t="str">
        <f>+$C$60</f>
        <v>2.2</v>
      </c>
      <c r="B71" s="47"/>
      <c r="C71" s="156" t="s">
        <v>79</v>
      </c>
      <c r="D71" s="157" t="str">
        <f>+IF(C71="","",VLOOKUP(C71,'[140]Analisis de mercado'!B:F,2,FALSE))</f>
        <v>Conectores MC4 (Par: macho y hembra)</v>
      </c>
      <c r="E71" s="159" t="str">
        <f>+IF(C71="","",VLOOKUP(C71,'[140]Analisis de mercado'!B:F,3,FALSE))</f>
        <v>UN</v>
      </c>
      <c r="F71" s="70">
        <v>4</v>
      </c>
      <c r="G71" s="76"/>
      <c r="H71" s="69">
        <f t="shared" si="10"/>
        <v>0</v>
      </c>
      <c r="I71" s="46"/>
      <c r="J71" s="46"/>
      <c r="K71" s="72">
        <f>+IF(C71="","",IF(G71&lt;1,F71*(1+G71),(F71/G71))*VLOOKUP(A71,C:H,4,FALSE))</f>
        <v>4</v>
      </c>
      <c r="L71" s="46"/>
      <c r="M71" s="46"/>
      <c r="N71" s="46"/>
      <c r="O71" s="46"/>
      <c r="P71" s="46"/>
      <c r="Q71" s="46"/>
      <c r="R71" s="46"/>
      <c r="S71" s="46"/>
      <c r="T71" s="46"/>
      <c r="U71" s="46"/>
      <c r="V71" s="46"/>
      <c r="W71" s="46"/>
      <c r="X71" s="46"/>
      <c r="Y71" s="46"/>
    </row>
    <row r="72" spans="1:25" ht="15.75" customHeight="1" outlineLevel="1">
      <c r="A72" s="52"/>
      <c r="B72" s="47"/>
      <c r="C72" s="156" t="s">
        <v>80</v>
      </c>
      <c r="D72" s="157" t="str">
        <f>+IF(C72="","",VLOOKUP(C72,'[140]Analisis de mercado'!B:F,2,FALSE))</f>
        <v>caja de conexión IP 68</v>
      </c>
      <c r="E72" s="159" t="str">
        <f>+IF(C72="","",VLOOKUP(C72,'[140]Analisis de mercado'!B:F,3,FALSE))</f>
        <v>UN</v>
      </c>
      <c r="F72" s="70">
        <v>1</v>
      </c>
      <c r="G72" s="76"/>
      <c r="H72" s="69">
        <f t="shared" si="10"/>
        <v>0</v>
      </c>
      <c r="I72" s="46"/>
      <c r="J72" s="46"/>
      <c r="K72" s="72"/>
      <c r="L72" s="46"/>
      <c r="M72" s="46"/>
      <c r="N72" s="46"/>
      <c r="O72" s="46"/>
      <c r="P72" s="46"/>
      <c r="Q72" s="46"/>
      <c r="R72" s="46"/>
      <c r="S72" s="46"/>
      <c r="T72" s="46"/>
      <c r="U72" s="46"/>
      <c r="V72" s="46"/>
      <c r="W72" s="46"/>
      <c r="X72" s="46"/>
      <c r="Y72" s="46"/>
    </row>
    <row r="73" spans="1:25" ht="15.75" customHeight="1" outlineLevel="1">
      <c r="A73" s="52"/>
      <c r="B73" s="47"/>
      <c r="C73" s="156" t="s">
        <v>81</v>
      </c>
      <c r="D73" s="157" t="str">
        <f>+IF(C73="","",VLOOKUP(C73,'[140]Analisis de mercado'!B:F,2,FALSE))</f>
        <v>Borna para ponchar varios calibres y terminales</v>
      </c>
      <c r="E73" s="159" t="str">
        <f>+IF(C73="","",VLOOKUP(C73,'[140]Analisis de mercado'!B:F,3,FALSE))</f>
        <v>UN</v>
      </c>
      <c r="F73" s="70">
        <v>2</v>
      </c>
      <c r="G73" s="76"/>
      <c r="H73" s="69">
        <f t="shared" si="10"/>
        <v>0</v>
      </c>
      <c r="I73" s="46"/>
      <c r="J73" s="46"/>
      <c r="K73" s="72"/>
      <c r="L73" s="46"/>
      <c r="M73" s="46"/>
      <c r="N73" s="46"/>
      <c r="O73" s="46"/>
      <c r="P73" s="46"/>
      <c r="Q73" s="46"/>
      <c r="R73" s="46"/>
      <c r="S73" s="46"/>
      <c r="T73" s="46"/>
      <c r="U73" s="46"/>
      <c r="V73" s="46"/>
      <c r="W73" s="46"/>
      <c r="X73" s="46"/>
      <c r="Y73" s="46"/>
    </row>
    <row r="74" spans="1:25" ht="15.75" customHeight="1" outlineLevel="1">
      <c r="A74" s="52"/>
      <c r="B74" s="47"/>
      <c r="C74" s="156" t="s">
        <v>82</v>
      </c>
      <c r="D74" s="157" t="str">
        <f>+IF(C74="","",VLOOKUP(C74,'[140]Analisis de mercado'!B:F,2,FALSE))</f>
        <v>Cable Cu solar XLPE 6mm 1kV 120 °C</v>
      </c>
      <c r="E74" s="159" t="str">
        <f>+IF(C74="","",VLOOKUP(C74,'[140]Analisis de mercado'!B:F,3,FALSE))</f>
        <v>ML</v>
      </c>
      <c r="F74" s="70">
        <v>8</v>
      </c>
      <c r="G74" s="76"/>
      <c r="H74" s="69">
        <f t="shared" si="10"/>
        <v>0</v>
      </c>
      <c r="I74" s="46"/>
      <c r="J74" s="46"/>
      <c r="K74" s="72"/>
      <c r="L74" s="46"/>
      <c r="M74" s="46"/>
      <c r="N74" s="46"/>
      <c r="O74" s="46"/>
      <c r="P74" s="46"/>
      <c r="Q74" s="46"/>
      <c r="R74" s="46"/>
      <c r="S74" s="46"/>
      <c r="T74" s="46"/>
      <c r="U74" s="46"/>
      <c r="V74" s="46"/>
      <c r="W74" s="46"/>
      <c r="X74" s="46"/>
      <c r="Y74" s="46"/>
    </row>
    <row r="75" spans="1:25" ht="15.75" customHeight="1" outlineLevel="1">
      <c r="A75" s="52"/>
      <c r="B75" s="47"/>
      <c r="C75" s="156"/>
      <c r="D75" s="157"/>
      <c r="E75" s="159"/>
      <c r="F75" s="70"/>
      <c r="G75" s="71"/>
      <c r="H75" s="74">
        <f>SUM(H70:H74)</f>
        <v>0</v>
      </c>
      <c r="I75" s="46"/>
      <c r="J75" s="46"/>
      <c r="K75" s="72"/>
      <c r="L75" s="46"/>
      <c r="M75" s="46"/>
      <c r="N75" s="46"/>
      <c r="O75" s="46"/>
      <c r="P75" s="46"/>
      <c r="Q75" s="46"/>
      <c r="R75" s="46"/>
      <c r="S75" s="46"/>
      <c r="T75" s="46"/>
      <c r="U75" s="46"/>
      <c r="V75" s="46"/>
      <c r="W75" s="46"/>
      <c r="X75" s="46"/>
      <c r="Y75" s="46"/>
    </row>
    <row r="76" spans="1:25" ht="15.75" customHeight="1" outlineLevel="1">
      <c r="A76" s="52" t="str">
        <f t="shared" ref="A76:A78" si="11">+$C$60</f>
        <v>2.2</v>
      </c>
      <c r="B76" s="47"/>
      <c r="C76" s="156"/>
      <c r="D76" s="157" t="str">
        <f>+IF(C76="","",VLOOKUP(C76,'[140]Analisis de mercado'!B:F,2,FALSE))</f>
        <v/>
      </c>
      <c r="E76" s="159" t="str">
        <f>+IF(C76="","",VLOOKUP(C76,'[140]Analisis de mercado'!B:F,3,FALSE))</f>
        <v/>
      </c>
      <c r="F76" s="71"/>
      <c r="G76" s="71"/>
      <c r="H76" s="69" t="str">
        <f>+IF(C76="","",VLOOKUP(C76,#REF!,4,FALSE))</f>
        <v/>
      </c>
      <c r="I76" s="46"/>
      <c r="J76" s="46"/>
      <c r="K76" s="72" t="str">
        <f t="shared" ref="K76:K78" si="12">+IF(C76="","",IF(G76&lt;1,F76*(1+G76),(F76/G76))*VLOOKUP(A76,C:H,4,FALSE))</f>
        <v/>
      </c>
      <c r="L76" s="46"/>
      <c r="M76" s="46"/>
      <c r="N76" s="46"/>
      <c r="O76" s="46"/>
      <c r="P76" s="46"/>
      <c r="Q76" s="46"/>
      <c r="R76" s="46"/>
      <c r="S76" s="46"/>
      <c r="T76" s="46"/>
      <c r="U76" s="46"/>
      <c r="V76" s="46"/>
      <c r="W76" s="46"/>
      <c r="X76" s="46"/>
      <c r="Y76" s="46"/>
    </row>
    <row r="77" spans="1:25" ht="15.75" customHeight="1" outlineLevel="1">
      <c r="A77" s="52" t="str">
        <f t="shared" si="11"/>
        <v>2.2</v>
      </c>
      <c r="B77" s="47"/>
      <c r="C77" s="160"/>
      <c r="D77" s="161"/>
      <c r="E77" s="162"/>
      <c r="F77" s="73"/>
      <c r="G77" s="73"/>
      <c r="H77" s="73"/>
      <c r="I77" s="82"/>
      <c r="J77" s="46"/>
      <c r="K77" s="72" t="str">
        <f t="shared" si="12"/>
        <v/>
      </c>
      <c r="L77" s="46"/>
      <c r="M77" s="46"/>
      <c r="N77" s="46"/>
      <c r="O77" s="46"/>
      <c r="P77" s="46"/>
      <c r="Q77" s="46"/>
      <c r="R77" s="46"/>
      <c r="S77" s="46"/>
      <c r="T77" s="46"/>
      <c r="U77" s="46"/>
      <c r="V77" s="46"/>
      <c r="W77" s="46"/>
      <c r="X77" s="46"/>
      <c r="Y77" s="46"/>
    </row>
    <row r="78" spans="1:25" ht="15.75" customHeight="1" outlineLevel="1">
      <c r="A78" s="52" t="str">
        <f t="shared" si="11"/>
        <v>2.2</v>
      </c>
      <c r="B78" s="47"/>
      <c r="C78" s="153" t="s">
        <v>10</v>
      </c>
      <c r="D78" s="154"/>
      <c r="E78" s="155"/>
      <c r="F78" s="65"/>
      <c r="G78" s="66"/>
      <c r="H78" s="67"/>
      <c r="I78" s="46"/>
      <c r="J78" s="46"/>
      <c r="K78" s="72">
        <f t="shared" si="12"/>
        <v>0</v>
      </c>
      <c r="L78" s="46"/>
      <c r="M78" s="46"/>
      <c r="N78" s="46"/>
      <c r="O78" s="46"/>
      <c r="P78" s="46"/>
      <c r="Q78" s="46"/>
      <c r="R78" s="46"/>
      <c r="S78" s="46"/>
      <c r="T78" s="46"/>
      <c r="U78" s="46"/>
      <c r="V78" s="46"/>
      <c r="W78" s="46"/>
      <c r="X78" s="46"/>
      <c r="Y78" s="46"/>
    </row>
    <row r="79" spans="1:25" ht="15.75" customHeight="1" outlineLevel="1">
      <c r="A79" s="52"/>
      <c r="B79" s="47"/>
      <c r="C79" s="164"/>
      <c r="D79" s="165" t="s">
        <v>40</v>
      </c>
      <c r="E79" s="164" t="s">
        <v>48</v>
      </c>
      <c r="F79" s="77" t="s">
        <v>49</v>
      </c>
      <c r="G79" s="78" t="s">
        <v>43</v>
      </c>
      <c r="H79" s="79" t="s">
        <v>44</v>
      </c>
      <c r="I79" s="46"/>
      <c r="J79" s="46"/>
      <c r="K79" s="72"/>
      <c r="L79" s="46"/>
      <c r="M79" s="46"/>
      <c r="N79" s="46"/>
      <c r="O79" s="46"/>
      <c r="P79" s="46"/>
      <c r="Q79" s="46"/>
      <c r="R79" s="46"/>
      <c r="S79" s="46"/>
      <c r="T79" s="46"/>
      <c r="U79" s="46"/>
      <c r="V79" s="46"/>
      <c r="W79" s="46"/>
      <c r="X79" s="46"/>
      <c r="Y79" s="46"/>
    </row>
    <row r="80" spans="1:25" ht="15.75" customHeight="1" outlineLevel="1">
      <c r="A80" s="52" t="str">
        <f t="shared" ref="A80:A81" si="13">+$C$60</f>
        <v>2.2</v>
      </c>
      <c r="B80" s="47"/>
      <c r="C80" s="156" t="s">
        <v>74</v>
      </c>
      <c r="D80" s="157" t="str">
        <f>+IF(C80="","",VLOOKUP(C80,[140]Equipos!B:F,2,FALSE))</f>
        <v>Herramienta menor</v>
      </c>
      <c r="E80" s="158"/>
      <c r="F80" s="71">
        <v>1</v>
      </c>
      <c r="G80" s="71"/>
      <c r="H80" s="69" t="e">
        <f>+E80*F80/G80</f>
        <v>#DIV/0!</v>
      </c>
      <c r="I80" s="46"/>
      <c r="J80" s="46"/>
      <c r="K80" s="72">
        <f t="shared" ref="K80:K81" si="14">+IF(C80="","",IF(G80&lt;1,F80*(1+G80),(F80/G80))*VLOOKUP(A80,C:H,4,FALSE))</f>
        <v>1</v>
      </c>
      <c r="L80" s="46"/>
      <c r="M80" s="46"/>
      <c r="N80" s="46"/>
      <c r="O80" s="46"/>
      <c r="P80" s="46"/>
      <c r="Q80" s="46"/>
      <c r="R80" s="46"/>
      <c r="S80" s="46"/>
      <c r="T80" s="46"/>
      <c r="U80" s="46"/>
      <c r="V80" s="46"/>
      <c r="W80" s="46"/>
      <c r="X80" s="46"/>
      <c r="Y80" s="46"/>
    </row>
    <row r="81" spans="1:25" ht="15.75" customHeight="1" outlineLevel="1">
      <c r="A81" s="52" t="str">
        <f t="shared" si="13"/>
        <v>2.2</v>
      </c>
      <c r="B81" s="47"/>
      <c r="C81" s="156"/>
      <c r="D81" s="157"/>
      <c r="E81" s="159"/>
      <c r="F81" s="71"/>
      <c r="G81" s="71"/>
      <c r="H81" s="74" t="e">
        <f>SUM(H80)</f>
        <v>#DIV/0!</v>
      </c>
      <c r="I81" s="46"/>
      <c r="J81" s="46"/>
      <c r="K81" s="72" t="str">
        <f t="shared" si="14"/>
        <v/>
      </c>
      <c r="L81" s="46"/>
      <c r="M81" s="46"/>
      <c r="N81" s="46"/>
      <c r="O81" s="46"/>
      <c r="P81" s="46"/>
      <c r="Q81" s="46"/>
      <c r="R81" s="46"/>
      <c r="S81" s="46"/>
      <c r="T81" s="46"/>
      <c r="U81" s="46"/>
      <c r="V81" s="46"/>
      <c r="W81" s="46"/>
      <c r="X81" s="46"/>
      <c r="Y81" s="46"/>
    </row>
    <row r="82" spans="1:25" ht="15.75" customHeight="1" outlineLevel="1">
      <c r="A82" s="52"/>
      <c r="B82" s="47"/>
      <c r="C82" s="156"/>
      <c r="D82" s="157"/>
      <c r="E82" s="159"/>
      <c r="F82" s="71"/>
      <c r="G82" s="71"/>
      <c r="H82" s="69"/>
      <c r="I82" s="46"/>
      <c r="J82" s="46"/>
      <c r="K82" s="72"/>
      <c r="L82" s="46"/>
      <c r="M82" s="46"/>
      <c r="N82" s="46"/>
      <c r="O82" s="46"/>
      <c r="P82" s="46"/>
      <c r="Q82" s="46"/>
      <c r="R82" s="46"/>
      <c r="S82" s="46"/>
      <c r="T82" s="46"/>
      <c r="U82" s="46"/>
      <c r="V82" s="46"/>
      <c r="W82" s="46"/>
      <c r="X82" s="46"/>
      <c r="Y82" s="46"/>
    </row>
    <row r="83" spans="1:25" ht="15.75" customHeight="1" outlineLevel="1">
      <c r="A83" s="52" t="str">
        <f t="shared" ref="A83:A84" si="15">+$C$60</f>
        <v>2.2</v>
      </c>
      <c r="B83" s="47"/>
      <c r="C83" s="166"/>
      <c r="D83" s="167"/>
      <c r="E83" s="168"/>
      <c r="F83" s="80"/>
      <c r="G83" s="80"/>
      <c r="H83" s="80"/>
      <c r="I83" s="46"/>
      <c r="J83" s="46"/>
      <c r="K83" s="72" t="str">
        <f t="shared" ref="K83:K84" si="16">+IF(C83="","",IF(G83&lt;1,F83*(1+G83),(F83/G83))*VLOOKUP(A83,C:H,4,FALSE))</f>
        <v/>
      </c>
      <c r="L83" s="46"/>
      <c r="M83" s="46"/>
      <c r="N83" s="46"/>
      <c r="O83" s="46"/>
      <c r="P83" s="46"/>
      <c r="Q83" s="46"/>
      <c r="R83" s="46"/>
      <c r="S83" s="46"/>
      <c r="T83" s="46"/>
      <c r="U83" s="46"/>
      <c r="V83" s="46"/>
      <c r="W83" s="46"/>
      <c r="X83" s="46"/>
      <c r="Y83" s="46"/>
    </row>
    <row r="84" spans="1:25" ht="15.75" customHeight="1" outlineLevel="1">
      <c r="A84" s="52" t="str">
        <f t="shared" si="15"/>
        <v>2.2</v>
      </c>
      <c r="B84" s="47"/>
      <c r="C84" s="153" t="s">
        <v>11</v>
      </c>
      <c r="D84" s="154"/>
      <c r="E84" s="155"/>
      <c r="F84" s="65"/>
      <c r="G84" s="66"/>
      <c r="H84" s="67"/>
      <c r="I84" s="46"/>
      <c r="J84" s="46"/>
      <c r="K84" s="72">
        <f t="shared" si="16"/>
        <v>0</v>
      </c>
      <c r="L84" s="46"/>
      <c r="M84" s="46"/>
      <c r="N84" s="46"/>
      <c r="O84" s="46"/>
      <c r="P84" s="46"/>
      <c r="Q84" s="46"/>
      <c r="R84" s="46"/>
      <c r="S84" s="46"/>
      <c r="T84" s="46"/>
      <c r="U84" s="46"/>
      <c r="V84" s="46"/>
      <c r="W84" s="46"/>
      <c r="X84" s="46"/>
      <c r="Y84" s="46"/>
    </row>
    <row r="85" spans="1:25" ht="15.75" customHeight="1" outlineLevel="1">
      <c r="A85" s="52"/>
      <c r="B85" s="47"/>
      <c r="C85" s="151"/>
      <c r="D85" s="152" t="s">
        <v>40</v>
      </c>
      <c r="E85" s="151" t="s">
        <v>60</v>
      </c>
      <c r="F85" s="62" t="s">
        <v>75</v>
      </c>
      <c r="G85" s="63" t="s">
        <v>76</v>
      </c>
      <c r="H85" s="64" t="s">
        <v>44</v>
      </c>
      <c r="I85" s="46"/>
      <c r="J85" s="46"/>
      <c r="K85" s="72"/>
      <c r="L85" s="46"/>
      <c r="M85" s="46"/>
      <c r="N85" s="46"/>
      <c r="O85" s="46"/>
      <c r="P85" s="46"/>
      <c r="Q85" s="46"/>
      <c r="R85" s="46"/>
      <c r="S85" s="46"/>
      <c r="T85" s="46"/>
      <c r="U85" s="46"/>
      <c r="V85" s="46"/>
      <c r="W85" s="46"/>
      <c r="X85" s="46"/>
      <c r="Y85" s="46"/>
    </row>
    <row r="86" spans="1:25" ht="15.75" customHeight="1" outlineLevel="1">
      <c r="A86" s="52" t="str">
        <f>+$C$60</f>
        <v>2.2</v>
      </c>
      <c r="B86" s="47"/>
      <c r="C86" s="156" t="s">
        <v>54</v>
      </c>
      <c r="D86" s="157" t="str">
        <f>+IF(C86="","",VLOOKUP(C86,'[140]Analisis de mercado'!B:F,2,FALSE))</f>
        <v>logística y transporte marítimo y terrestre de materiales ruta Bogotá - Chimiadó - Murindo - consejos comunitarios - Usuarios final</v>
      </c>
      <c r="E86" s="159" t="str">
        <f>+IF(C86="","",VLOOKUP(C86,'[140]Analisis de mercado'!B:F,3,FALSE))</f>
        <v>$/Kg</v>
      </c>
      <c r="F86" s="70"/>
      <c r="G86" s="76"/>
      <c r="H86" s="69">
        <f>F86*G86</f>
        <v>0</v>
      </c>
      <c r="I86" s="52"/>
      <c r="J86" s="52"/>
      <c r="K86" s="47"/>
      <c r="L86" s="46"/>
      <c r="M86" s="46"/>
      <c r="N86" s="46"/>
      <c r="O86" s="46"/>
      <c r="P86" s="46"/>
      <c r="Q86" s="46"/>
      <c r="R86" s="46"/>
      <c r="S86" s="52"/>
      <c r="T86" s="52"/>
      <c r="U86" s="52"/>
      <c r="V86" s="52"/>
      <c r="W86" s="52"/>
      <c r="X86" s="52"/>
      <c r="Y86" s="52"/>
    </row>
    <row r="87" spans="1:25" ht="15.75" customHeight="1" outlineLevel="1">
      <c r="A87" s="52"/>
      <c r="B87" s="47"/>
      <c r="C87" s="156"/>
      <c r="D87" s="157" t="str">
        <f>+IF(C87="","",VLOOKUP(C87,'[140]Analisis de mercado'!B:F,2,FALSE))</f>
        <v/>
      </c>
      <c r="E87" s="159" t="str">
        <f>+IF(C87="","",VLOOKUP(C87,'[140]Analisis de mercado'!B:F,3,FALSE))</f>
        <v/>
      </c>
      <c r="F87" s="70"/>
      <c r="G87" s="75"/>
      <c r="H87" s="74">
        <f>SUM(H86)</f>
        <v>0</v>
      </c>
      <c r="I87" s="52"/>
      <c r="J87" s="52"/>
      <c r="K87" s="47"/>
      <c r="L87" s="46"/>
      <c r="M87" s="46"/>
      <c r="N87" s="46"/>
      <c r="O87" s="46"/>
      <c r="P87" s="46"/>
      <c r="Q87" s="46"/>
      <c r="R87" s="46"/>
      <c r="S87" s="52"/>
      <c r="T87" s="52"/>
      <c r="U87" s="52"/>
      <c r="V87" s="52"/>
      <c r="W87" s="52"/>
      <c r="X87" s="52"/>
      <c r="Y87" s="52"/>
    </row>
    <row r="88" spans="1:25" ht="174">
      <c r="A88" s="47" t="s">
        <v>37</v>
      </c>
      <c r="B88" s="41"/>
      <c r="C88" s="148" t="s">
        <v>28</v>
      </c>
      <c r="D88" s="149" t="s">
        <v>83</v>
      </c>
      <c r="E88" s="150" t="s">
        <v>39</v>
      </c>
      <c r="F88" s="57">
        <v>1</v>
      </c>
      <c r="G88" s="56">
        <v>1</v>
      </c>
      <c r="H88" s="58" t="e">
        <f>H93+H115+H120+H126</f>
        <v>#DIV/0!</v>
      </c>
      <c r="I88" s="46"/>
      <c r="J88" s="46"/>
      <c r="K88" s="59"/>
      <c r="L88" s="52"/>
      <c r="M88" s="52"/>
      <c r="N88" s="52"/>
      <c r="O88" s="52"/>
      <c r="P88" s="52"/>
      <c r="Q88" s="52"/>
      <c r="R88" s="52"/>
      <c r="S88" s="46"/>
      <c r="T88" s="46"/>
      <c r="U88" s="46"/>
      <c r="V88" s="46"/>
      <c r="W88" s="46"/>
      <c r="X88" s="46"/>
      <c r="Y88" s="46"/>
    </row>
    <row r="89" spans="1:25" ht="15.75" customHeight="1" outlineLevel="1">
      <c r="A89" s="60"/>
      <c r="B89" s="61"/>
      <c r="C89" s="151"/>
      <c r="D89" s="152" t="s">
        <v>40</v>
      </c>
      <c r="E89" s="151" t="s">
        <v>41</v>
      </c>
      <c r="F89" s="62" t="s">
        <v>56</v>
      </c>
      <c r="G89" s="63" t="s">
        <v>57</v>
      </c>
      <c r="H89" s="64" t="s">
        <v>44</v>
      </c>
      <c r="I89" s="60"/>
      <c r="J89" s="60"/>
      <c r="K89" s="61"/>
      <c r="L89" s="52"/>
      <c r="M89" s="52"/>
      <c r="N89" s="52"/>
      <c r="O89" s="52"/>
      <c r="P89" s="52"/>
      <c r="Q89" s="52"/>
      <c r="R89" s="52"/>
      <c r="S89" s="60"/>
      <c r="T89" s="60"/>
      <c r="U89" s="60"/>
      <c r="V89" s="60"/>
      <c r="W89" s="60"/>
      <c r="X89" s="60"/>
      <c r="Y89" s="60"/>
    </row>
    <row r="90" spans="1:25" ht="15.75" customHeight="1" outlineLevel="1">
      <c r="A90" s="52" t="str">
        <f>+C88</f>
        <v>2.3</v>
      </c>
      <c r="B90" s="47"/>
      <c r="C90" s="153" t="s">
        <v>8</v>
      </c>
      <c r="D90" s="154"/>
      <c r="E90" s="155"/>
      <c r="F90" s="65"/>
      <c r="G90" s="66"/>
      <c r="H90" s="67"/>
      <c r="I90" s="52"/>
      <c r="J90" s="52"/>
      <c r="K90" s="68"/>
      <c r="L90" s="52"/>
      <c r="M90" s="52"/>
      <c r="N90" s="52"/>
      <c r="O90" s="52"/>
      <c r="P90" s="52"/>
      <c r="Q90" s="52"/>
      <c r="R90" s="52"/>
      <c r="S90" s="52"/>
      <c r="T90" s="52"/>
      <c r="U90" s="52"/>
      <c r="V90" s="52"/>
      <c r="W90" s="52"/>
      <c r="X90" s="52"/>
      <c r="Y90" s="52"/>
    </row>
    <row r="91" spans="1:25" ht="15.75" customHeight="1" outlineLevel="1">
      <c r="A91" s="46" t="str">
        <f>+C88</f>
        <v>2.3</v>
      </c>
      <c r="B91" s="47"/>
      <c r="C91" s="156" t="s">
        <v>58</v>
      </c>
      <c r="D91" s="157" t="str">
        <f>+IF(C91="","",VLOOKUP(C91,[140]MO!B:F,2,FALSE))</f>
        <v>Electricista</v>
      </c>
      <c r="E91" s="158"/>
      <c r="F91" s="70"/>
      <c r="G91" s="71"/>
      <c r="H91" s="69" t="e">
        <f t="shared" ref="H91:H92" si="17">E91*F91/G91</f>
        <v>#DIV/0!</v>
      </c>
      <c r="I91" s="82"/>
      <c r="J91" s="46"/>
      <c r="K91" s="72">
        <f t="shared" ref="K91:K92" si="18">+IF(C91="","",IF(G91&lt;1,F91*(1+G91),(F91/G91))*VLOOKUP(A91,C:H,4,FALSE))</f>
        <v>0</v>
      </c>
      <c r="L91" s="52"/>
      <c r="M91" s="52"/>
      <c r="N91" s="52"/>
      <c r="O91" s="52"/>
      <c r="P91" s="52"/>
      <c r="Q91" s="52"/>
      <c r="R91" s="52"/>
      <c r="S91" s="46"/>
      <c r="T91" s="46"/>
      <c r="U91" s="46"/>
      <c r="V91" s="46"/>
      <c r="W91" s="46"/>
      <c r="X91" s="46"/>
      <c r="Y91" s="46"/>
    </row>
    <row r="92" spans="1:25" ht="15.75" customHeight="1" outlineLevel="1">
      <c r="A92" s="46" t="str">
        <f>+C88</f>
        <v>2.3</v>
      </c>
      <c r="B92" s="47"/>
      <c r="C92" s="156" t="s">
        <v>45</v>
      </c>
      <c r="D92" s="157" t="str">
        <f>+IF(C92="","",VLOOKUP(C92,[140]MO!B:F,2,FALSE))</f>
        <v>Ayudante</v>
      </c>
      <c r="E92" s="158"/>
      <c r="F92" s="70"/>
      <c r="G92" s="71"/>
      <c r="H92" s="69" t="e">
        <f t="shared" si="17"/>
        <v>#DIV/0!</v>
      </c>
      <c r="I92" s="82"/>
      <c r="J92" s="46"/>
      <c r="K92" s="72">
        <f t="shared" si="18"/>
        <v>0</v>
      </c>
      <c r="L92" s="46"/>
      <c r="M92" s="46"/>
      <c r="N92" s="46"/>
      <c r="O92" s="46"/>
      <c r="P92" s="46"/>
      <c r="Q92" s="46"/>
      <c r="R92" s="46"/>
      <c r="S92" s="46"/>
      <c r="T92" s="46"/>
      <c r="U92" s="46"/>
      <c r="V92" s="46"/>
      <c r="W92" s="46"/>
      <c r="X92" s="46"/>
      <c r="Y92" s="46"/>
    </row>
    <row r="93" spans="1:25" ht="15.75" customHeight="1" outlineLevel="1">
      <c r="A93" s="46"/>
      <c r="B93" s="47"/>
      <c r="C93" s="156"/>
      <c r="D93" s="157"/>
      <c r="E93" s="158"/>
      <c r="F93" s="71"/>
      <c r="G93" s="71"/>
      <c r="H93" s="74" t="e">
        <f>SUM(H91:H92)</f>
        <v>#DIV/0!</v>
      </c>
      <c r="I93" s="82"/>
      <c r="J93" s="46"/>
      <c r="K93" s="72"/>
      <c r="L93" s="46"/>
      <c r="M93" s="46"/>
      <c r="N93" s="46"/>
      <c r="O93" s="46"/>
      <c r="P93" s="46"/>
      <c r="Q93" s="46"/>
      <c r="R93" s="46"/>
      <c r="S93" s="46"/>
      <c r="T93" s="46"/>
      <c r="U93" s="46"/>
      <c r="V93" s="46"/>
      <c r="W93" s="46"/>
      <c r="X93" s="46"/>
      <c r="Y93" s="46"/>
    </row>
    <row r="94" spans="1:25" ht="15.75" customHeight="1" outlineLevel="1">
      <c r="A94" s="52"/>
      <c r="B94" s="47"/>
      <c r="C94" s="156"/>
      <c r="D94" s="157" t="str">
        <f>+IF(C94="","",VLOOKUP(C94,'[140]Analisis de mercado'!B:F,2,FALSE))</f>
        <v/>
      </c>
      <c r="E94" s="159" t="str">
        <f>+IF(C94="","",VLOOKUP(C94,'[140]Analisis de mercado'!B:F,3,FALSE))</f>
        <v/>
      </c>
      <c r="F94" s="71"/>
      <c r="G94" s="71"/>
      <c r="H94" s="69" t="str">
        <f>+IF(C94="","",VLOOKUP(C94,#REF!,4,FALSE))</f>
        <v/>
      </c>
      <c r="I94" s="52"/>
      <c r="J94" s="52"/>
      <c r="K94" s="47"/>
      <c r="L94" s="60"/>
      <c r="M94" s="60"/>
      <c r="N94" s="60"/>
      <c r="O94" s="60"/>
      <c r="P94" s="60"/>
      <c r="Q94" s="60"/>
      <c r="R94" s="60"/>
      <c r="S94" s="52"/>
      <c r="T94" s="52"/>
      <c r="U94" s="52"/>
      <c r="V94" s="52"/>
      <c r="W94" s="52"/>
      <c r="X94" s="52"/>
      <c r="Y94" s="52"/>
    </row>
    <row r="95" spans="1:25" ht="15.75" customHeight="1" outlineLevel="1">
      <c r="A95" s="46" t="str">
        <f>+C88</f>
        <v>2.3</v>
      </c>
      <c r="B95" s="47"/>
      <c r="C95" s="160"/>
      <c r="D95" s="161"/>
      <c r="E95" s="162"/>
      <c r="F95" s="73"/>
      <c r="G95" s="73"/>
      <c r="H95" s="73"/>
      <c r="I95" s="52"/>
      <c r="J95" s="52"/>
      <c r="K95" s="68"/>
      <c r="L95" s="52"/>
      <c r="M95" s="52"/>
      <c r="N95" s="52"/>
      <c r="O95" s="52"/>
      <c r="P95" s="52"/>
      <c r="Q95" s="52"/>
      <c r="R95" s="52"/>
      <c r="S95" s="52"/>
      <c r="T95" s="52"/>
      <c r="U95" s="52"/>
      <c r="V95" s="52"/>
      <c r="W95" s="52"/>
      <c r="X95" s="52"/>
      <c r="Y95" s="52"/>
    </row>
    <row r="96" spans="1:25" ht="15.75" customHeight="1" outlineLevel="1">
      <c r="A96" s="46"/>
      <c r="B96" s="47"/>
      <c r="C96" s="153" t="s">
        <v>59</v>
      </c>
      <c r="D96" s="154"/>
      <c r="E96" s="155"/>
      <c r="F96" s="65"/>
      <c r="G96" s="66"/>
      <c r="H96" s="67"/>
      <c r="I96" s="52"/>
      <c r="J96" s="52"/>
      <c r="K96" s="68"/>
      <c r="L96" s="46"/>
      <c r="M96" s="46"/>
      <c r="N96" s="46"/>
      <c r="O96" s="46"/>
      <c r="P96" s="46"/>
      <c r="Q96" s="46"/>
      <c r="R96" s="46"/>
      <c r="S96" s="52"/>
      <c r="T96" s="52"/>
      <c r="U96" s="52"/>
      <c r="V96" s="52"/>
      <c r="W96" s="52"/>
      <c r="X96" s="52"/>
      <c r="Y96" s="52"/>
    </row>
    <row r="97" spans="1:25" ht="15.75" customHeight="1" outlineLevel="1">
      <c r="A97" s="46"/>
      <c r="B97" s="47"/>
      <c r="C97" s="151"/>
      <c r="D97" s="152" t="s">
        <v>40</v>
      </c>
      <c r="E97" s="151" t="s">
        <v>60</v>
      </c>
      <c r="F97" s="62" t="s">
        <v>61</v>
      </c>
      <c r="G97" s="63" t="s">
        <v>62</v>
      </c>
      <c r="H97" s="64" t="s">
        <v>63</v>
      </c>
      <c r="I97" s="52"/>
      <c r="J97" s="52"/>
      <c r="K97" s="68"/>
      <c r="L97" s="52"/>
      <c r="M97" s="52"/>
      <c r="N97" s="52"/>
      <c r="O97" s="52"/>
      <c r="P97" s="52"/>
      <c r="Q97" s="52"/>
      <c r="R97" s="52"/>
      <c r="S97" s="52"/>
      <c r="T97" s="52"/>
      <c r="U97" s="52"/>
      <c r="V97" s="52"/>
      <c r="W97" s="52"/>
      <c r="X97" s="52"/>
      <c r="Y97" s="52"/>
    </row>
    <row r="98" spans="1:25" ht="15.75" customHeight="1" outlineLevel="1">
      <c r="A98" s="46" t="str">
        <f>+C88</f>
        <v>2.3</v>
      </c>
      <c r="B98" s="47"/>
      <c r="C98" s="156" t="s">
        <v>84</v>
      </c>
      <c r="D98" s="157" t="str">
        <f>+IF(C98="","",VLOOKUP(C98,'[140]Analisis de mercado'!B:F,2,FALSE))</f>
        <v>Barra bornera tierra con soporte plástico riel din de 10 cm</v>
      </c>
      <c r="E98" s="159" t="str">
        <f>+IF(C98="","",VLOOKUP(C98,'[140]Analisis de mercado'!B:F,3,FALSE))</f>
        <v>UN</v>
      </c>
      <c r="F98" s="70">
        <v>2</v>
      </c>
      <c r="G98" s="76"/>
      <c r="H98" s="69">
        <f t="shared" ref="H98:H114" si="19">F98*G98</f>
        <v>0</v>
      </c>
      <c r="I98" s="46"/>
      <c r="J98" s="46"/>
      <c r="K98" s="72">
        <f t="shared" ref="K98:K99" si="20">+IF(C98="","",IF(G98&lt;1,F98*(1+G98),(F98/G98))*VLOOKUP(A98,C:H,4,FALSE))</f>
        <v>2</v>
      </c>
      <c r="L98" s="46"/>
      <c r="M98" s="46"/>
      <c r="N98" s="46"/>
      <c r="O98" s="46"/>
      <c r="P98" s="46"/>
      <c r="Q98" s="46"/>
      <c r="R98" s="46"/>
      <c r="S98" s="46"/>
      <c r="T98" s="46"/>
      <c r="U98" s="46"/>
      <c r="V98" s="46"/>
      <c r="W98" s="46"/>
      <c r="X98" s="46"/>
      <c r="Y98" s="46"/>
    </row>
    <row r="99" spans="1:25" ht="15.75" customHeight="1" outlineLevel="1">
      <c r="A99" s="46" t="str">
        <f>+C88</f>
        <v>2.3</v>
      </c>
      <c r="B99" s="47"/>
      <c r="C99" s="156" t="s">
        <v>85</v>
      </c>
      <c r="D99" s="157" t="str">
        <f>+IF(C99="","",VLOOKUP(C99,'[140]Analisis de mercado'!B:F,2,FALSE))</f>
        <v>Barra de cobre 12x2x100 mm (incluye aisladores)</v>
      </c>
      <c r="E99" s="159" t="str">
        <f>+IF(C99="","",VLOOKUP(C99,'[140]Analisis de mercado'!B:F,3,FALSE))</f>
        <v>UN</v>
      </c>
      <c r="F99" s="70">
        <v>3</v>
      </c>
      <c r="G99" s="76"/>
      <c r="H99" s="69">
        <f t="shared" si="19"/>
        <v>0</v>
      </c>
      <c r="I99" s="46"/>
      <c r="J99" s="46"/>
      <c r="K99" s="72">
        <f t="shared" si="20"/>
        <v>3</v>
      </c>
      <c r="L99" s="46"/>
      <c r="M99" s="46"/>
      <c r="N99" s="46"/>
      <c r="O99" s="46"/>
      <c r="P99" s="46"/>
      <c r="Q99" s="46"/>
      <c r="R99" s="46"/>
      <c r="S99" s="46"/>
      <c r="T99" s="46"/>
      <c r="U99" s="46"/>
      <c r="V99" s="46"/>
      <c r="W99" s="46"/>
      <c r="X99" s="46"/>
      <c r="Y99" s="46"/>
    </row>
    <row r="100" spans="1:25" ht="15.75" customHeight="1" outlineLevel="1">
      <c r="A100" s="46"/>
      <c r="B100" s="47"/>
      <c r="C100" s="156" t="s">
        <v>86</v>
      </c>
      <c r="D100" s="157" t="str">
        <f>+IF(C100="","",VLOOKUP(C100,'[140]Analisis de mercado'!B:F,2,FALSE))</f>
        <v xml:space="preserve">Canaleta ranurada dexon 25 x 40 mm </v>
      </c>
      <c r="E100" s="159" t="str">
        <f>+IF(C100="","",VLOOKUP(C100,'[140]Analisis de mercado'!B:F,3,FALSE))</f>
        <v>ML</v>
      </c>
      <c r="F100" s="70">
        <v>2</v>
      </c>
      <c r="G100" s="76"/>
      <c r="H100" s="69">
        <f t="shared" si="19"/>
        <v>0</v>
      </c>
      <c r="I100" s="46"/>
      <c r="J100" s="46"/>
      <c r="K100" s="72"/>
      <c r="L100" s="46"/>
      <c r="M100" s="46"/>
      <c r="N100" s="46"/>
      <c r="O100" s="46"/>
      <c r="P100" s="46"/>
      <c r="Q100" s="46"/>
      <c r="R100" s="46"/>
      <c r="S100" s="46"/>
      <c r="T100" s="46"/>
      <c r="U100" s="46"/>
      <c r="V100" s="46"/>
      <c r="W100" s="46"/>
      <c r="X100" s="46"/>
      <c r="Y100" s="46"/>
    </row>
    <row r="101" spans="1:25" ht="15.75" customHeight="1" outlineLevel="1">
      <c r="A101" s="46"/>
      <c r="B101" s="47"/>
      <c r="C101" s="156" t="s">
        <v>87</v>
      </c>
      <c r="D101" s="157" t="str">
        <f>+IF(C101="","",VLOOKUP(C101,'[140]Analisis de mercado'!B:F,2,FALSE))</f>
        <v>Cinta de amarre dexon 10 cm color blanco</v>
      </c>
      <c r="E101" s="159" t="str">
        <f>+IF(C101="","",VLOOKUP(C101,'[140]Analisis de mercado'!B:F,3,FALSE))</f>
        <v>UN</v>
      </c>
      <c r="F101" s="70">
        <v>15</v>
      </c>
      <c r="G101" s="76"/>
      <c r="H101" s="69">
        <f t="shared" si="19"/>
        <v>0</v>
      </c>
      <c r="I101" s="46"/>
      <c r="J101" s="46"/>
      <c r="K101" s="72"/>
      <c r="L101" s="46"/>
      <c r="M101" s="46"/>
      <c r="N101" s="46"/>
      <c r="O101" s="46"/>
      <c r="P101" s="46"/>
      <c r="Q101" s="46"/>
      <c r="R101" s="46"/>
      <c r="S101" s="46"/>
      <c r="T101" s="46"/>
      <c r="U101" s="46"/>
      <c r="V101" s="46"/>
      <c r="W101" s="46"/>
      <c r="X101" s="46"/>
      <c r="Y101" s="46"/>
    </row>
    <row r="102" spans="1:25" ht="65.25" customHeight="1" outlineLevel="1">
      <c r="A102" s="46"/>
      <c r="B102" s="47"/>
      <c r="C102" s="156" t="s">
        <v>88</v>
      </c>
      <c r="D102" s="157" t="str">
        <f>+IF(C102="","",VLOOKUP(C102,'[140]Analisis de mercado'!B:F,2,FALSE))</f>
        <v>Gabinete metálico con puerta y chapa para equipos y conexiones DC/AC de 598 mm de ancho, 840 mm de alto, 460 cm de fondo (incluye doblefondo, angeos, diseño y fabricación a la medida de los componentes), con soporte interior para batería 51,2V/120Ah)</v>
      </c>
      <c r="E102" s="159" t="str">
        <f>+IF(C102="","",VLOOKUP(C102,'[140]Analisis de mercado'!B:F,3,FALSE))</f>
        <v>UN</v>
      </c>
      <c r="F102" s="70">
        <v>1</v>
      </c>
      <c r="G102" s="76"/>
      <c r="H102" s="69">
        <f t="shared" si="19"/>
        <v>0</v>
      </c>
      <c r="I102" s="46"/>
      <c r="J102" s="46"/>
      <c r="K102" s="72"/>
      <c r="L102" s="46"/>
      <c r="M102" s="46"/>
      <c r="N102" s="46"/>
      <c r="O102" s="46"/>
      <c r="P102" s="46"/>
      <c r="Q102" s="46"/>
      <c r="R102" s="46"/>
      <c r="S102" s="46"/>
      <c r="T102" s="46"/>
      <c r="U102" s="46"/>
      <c r="V102" s="46"/>
      <c r="W102" s="46"/>
      <c r="X102" s="46"/>
      <c r="Y102" s="46"/>
    </row>
    <row r="103" spans="1:25" ht="15.75" customHeight="1" outlineLevel="1">
      <c r="A103" s="46"/>
      <c r="B103" s="47"/>
      <c r="C103" s="156" t="s">
        <v>89</v>
      </c>
      <c r="D103" s="157" t="str">
        <f>+IF(C103="","",VLOOKUP(C103,'[140]Analisis de mercado'!B:F,2,FALSE))</f>
        <v>Marcador tipo anillo ar2 (+, -, L, N,T) x 20 Piezas</v>
      </c>
      <c r="E103" s="159" t="str">
        <f>+IF(C103="","",VLOOKUP(C103,'[140]Analisis de mercado'!B:F,3,FALSE))</f>
        <v>JG</v>
      </c>
      <c r="F103" s="70">
        <v>1</v>
      </c>
      <c r="G103" s="76"/>
      <c r="H103" s="69">
        <f t="shared" si="19"/>
        <v>0</v>
      </c>
      <c r="I103" s="46"/>
      <c r="J103" s="46"/>
      <c r="K103" s="72"/>
      <c r="L103" s="46"/>
      <c r="M103" s="46"/>
      <c r="N103" s="46"/>
      <c r="O103" s="46"/>
      <c r="P103" s="46"/>
      <c r="Q103" s="46"/>
      <c r="R103" s="46"/>
      <c r="S103" s="46"/>
      <c r="T103" s="46"/>
      <c r="U103" s="46"/>
      <c r="V103" s="46"/>
      <c r="W103" s="46"/>
      <c r="X103" s="46"/>
      <c r="Y103" s="46"/>
    </row>
    <row r="104" spans="1:25" ht="15.75" customHeight="1" outlineLevel="1">
      <c r="A104" s="46"/>
      <c r="B104" s="47"/>
      <c r="C104" s="156" t="s">
        <v>71</v>
      </c>
      <c r="D104" s="157" t="str">
        <f>+IF(C104="","",VLOOKUP(C104,'[140]Analisis de mercado'!B:F,2,FALSE))</f>
        <v>Borna para ponchar varios calibres y terminales</v>
      </c>
      <c r="E104" s="159" t="str">
        <f>+IF(C104="","",VLOOKUP(C104,'[140]Analisis de mercado'!B:F,3,FALSE))</f>
        <v>UN</v>
      </c>
      <c r="F104" s="70">
        <v>24</v>
      </c>
      <c r="G104" s="76"/>
      <c r="H104" s="69">
        <f t="shared" si="19"/>
        <v>0</v>
      </c>
      <c r="I104" s="46"/>
      <c r="J104" s="46"/>
      <c r="K104" s="72"/>
      <c r="L104" s="46"/>
      <c r="M104" s="46"/>
      <c r="N104" s="46"/>
      <c r="O104" s="46"/>
      <c r="P104" s="46"/>
      <c r="Q104" s="46"/>
      <c r="R104" s="46"/>
      <c r="S104" s="46"/>
      <c r="T104" s="46"/>
      <c r="U104" s="46"/>
      <c r="V104" s="46"/>
      <c r="W104" s="46"/>
      <c r="X104" s="46"/>
      <c r="Y104" s="46"/>
    </row>
    <row r="105" spans="1:25" ht="15.75" customHeight="1" outlineLevel="1">
      <c r="A105" s="46"/>
      <c r="B105" s="47"/>
      <c r="C105" s="156" t="s">
        <v>90</v>
      </c>
      <c r="D105" s="157" t="str">
        <f>+IF(C105="","",VLOOKUP(C105,'[140]Analisis de mercado'!B:F,2,FALSE))</f>
        <v>Tornillo autoperforante de cabeza estrella 1/4" x 1/4"</v>
      </c>
      <c r="E105" s="159" t="str">
        <f>+IF(C105="","",VLOOKUP(C105,'[140]Analisis de mercado'!B:F,3,FALSE))</f>
        <v>UN</v>
      </c>
      <c r="F105" s="70">
        <v>18</v>
      </c>
      <c r="G105" s="76"/>
      <c r="H105" s="69">
        <f t="shared" si="19"/>
        <v>0</v>
      </c>
      <c r="I105" s="46"/>
      <c r="J105" s="46"/>
      <c r="K105" s="72"/>
      <c r="L105" s="46"/>
      <c r="M105" s="46"/>
      <c r="N105" s="46"/>
      <c r="O105" s="46"/>
      <c r="P105" s="46"/>
      <c r="Q105" s="46"/>
      <c r="R105" s="46"/>
      <c r="S105" s="46"/>
      <c r="T105" s="46"/>
      <c r="U105" s="46"/>
      <c r="V105" s="46"/>
      <c r="W105" s="46"/>
      <c r="X105" s="46"/>
      <c r="Y105" s="46"/>
    </row>
    <row r="106" spans="1:25" ht="15.75" customHeight="1" outlineLevel="1">
      <c r="A106" s="46"/>
      <c r="B106" s="47"/>
      <c r="C106" s="156" t="s">
        <v>91</v>
      </c>
      <c r="D106" s="157" t="str">
        <f>+IF(C106="","",VLOOKUP(C106,'[140]Analisis de mercado'!B:F,2,FALSE))</f>
        <v>Riel DIN 35 mm x 7.5 mm</v>
      </c>
      <c r="E106" s="159" t="str">
        <f>+IF(C106="","",VLOOKUP(C106,'[140]Analisis de mercado'!B:F,3,FALSE))</f>
        <v>ML</v>
      </c>
      <c r="F106" s="70">
        <v>1</v>
      </c>
      <c r="G106" s="76"/>
      <c r="H106" s="69">
        <f t="shared" si="19"/>
        <v>0</v>
      </c>
      <c r="I106" s="46"/>
      <c r="J106" s="46"/>
      <c r="K106" s="72"/>
      <c r="L106" s="46"/>
      <c r="M106" s="46"/>
      <c r="N106" s="46"/>
      <c r="O106" s="46"/>
      <c r="P106" s="46"/>
      <c r="Q106" s="46"/>
      <c r="R106" s="46"/>
      <c r="S106" s="46"/>
      <c r="T106" s="46"/>
      <c r="U106" s="46"/>
      <c r="V106" s="46"/>
      <c r="W106" s="46"/>
      <c r="X106" s="46"/>
      <c r="Y106" s="46"/>
    </row>
    <row r="107" spans="1:25" ht="15.75" customHeight="1" outlineLevel="1">
      <c r="A107" s="46"/>
      <c r="B107" s="47"/>
      <c r="C107" s="156" t="s">
        <v>92</v>
      </c>
      <c r="D107" s="157" t="str">
        <f>+IF(C107="","",VLOOKUP(C107,'[140]Analisis de mercado'!B:F,2,FALSE))</f>
        <v>DPS Tipo 2 500 Uc Up 2,5 kV 18-40 kA</v>
      </c>
      <c r="E107" s="159" t="str">
        <f>+IF(C107="","",VLOOKUP(C107,'[140]Analisis de mercado'!B:F,3,FALSE))</f>
        <v>UN</v>
      </c>
      <c r="F107" s="70">
        <v>1</v>
      </c>
      <c r="G107" s="76"/>
      <c r="H107" s="69">
        <f t="shared" si="19"/>
        <v>0</v>
      </c>
      <c r="I107" s="46"/>
      <c r="J107" s="46"/>
      <c r="K107" s="72"/>
      <c r="L107" s="46"/>
      <c r="M107" s="46"/>
      <c r="N107" s="46"/>
      <c r="O107" s="46"/>
      <c r="P107" s="46"/>
      <c r="Q107" s="46"/>
      <c r="R107" s="46"/>
      <c r="S107" s="46"/>
      <c r="T107" s="46"/>
      <c r="U107" s="46"/>
      <c r="V107" s="46"/>
      <c r="W107" s="46"/>
      <c r="X107" s="46"/>
      <c r="Y107" s="46"/>
    </row>
    <row r="108" spans="1:25" ht="15.75" customHeight="1" outlineLevel="1">
      <c r="A108" s="46"/>
      <c r="B108" s="47"/>
      <c r="C108" s="156" t="s">
        <v>93</v>
      </c>
      <c r="D108" s="157" t="str">
        <f>+IF(C108="","",VLOOKUP(C108,'[140]Analisis de mercado'!B:F,2,FALSE))</f>
        <v xml:space="preserve">Interruptor termomagnético 32A 2P 500 VDC 6 Ka </v>
      </c>
      <c r="E108" s="159" t="str">
        <f>+IF(C108="","",VLOOKUP(C108,'[140]Analisis de mercado'!B:F,3,FALSE))</f>
        <v>UN</v>
      </c>
      <c r="F108" s="70">
        <v>1</v>
      </c>
      <c r="G108" s="76"/>
      <c r="H108" s="69">
        <f t="shared" si="19"/>
        <v>0</v>
      </c>
      <c r="I108" s="46"/>
      <c r="J108" s="46"/>
      <c r="K108" s="72"/>
      <c r="L108" s="46"/>
      <c r="M108" s="46"/>
      <c r="N108" s="46"/>
      <c r="O108" s="46"/>
      <c r="P108" s="46"/>
      <c r="Q108" s="46"/>
      <c r="R108" s="46"/>
      <c r="S108" s="46"/>
      <c r="T108" s="46"/>
      <c r="U108" s="46"/>
      <c r="V108" s="46"/>
      <c r="W108" s="46"/>
      <c r="X108" s="46"/>
      <c r="Y108" s="46"/>
    </row>
    <row r="109" spans="1:25" ht="15.75" customHeight="1" outlineLevel="1">
      <c r="A109" s="46"/>
      <c r="B109" s="47"/>
      <c r="C109" s="156" t="s">
        <v>94</v>
      </c>
      <c r="D109" s="157" t="str">
        <f>+IF(C109="","",VLOOKUP(C109,'[140]Analisis de mercado'!B:F,2,FALSE))</f>
        <v>Interruptor termomagnético 63 A 2P 500 Vdc 6kA</v>
      </c>
      <c r="E109" s="159" t="str">
        <f>+IF(C109="","",VLOOKUP(C109,'[140]Analisis de mercado'!B:F,3,FALSE))</f>
        <v>UN</v>
      </c>
      <c r="F109" s="70">
        <v>3</v>
      </c>
      <c r="G109" s="76"/>
      <c r="H109" s="69">
        <f t="shared" si="19"/>
        <v>0</v>
      </c>
      <c r="I109" s="46"/>
      <c r="J109" s="46"/>
      <c r="K109" s="72"/>
      <c r="L109" s="46"/>
      <c r="M109" s="46"/>
      <c r="N109" s="46"/>
      <c r="O109" s="46"/>
      <c r="P109" s="46"/>
      <c r="Q109" s="46"/>
      <c r="R109" s="46"/>
      <c r="S109" s="46"/>
      <c r="T109" s="46"/>
      <c r="U109" s="46"/>
      <c r="V109" s="46"/>
      <c r="W109" s="46"/>
      <c r="X109" s="46"/>
      <c r="Y109" s="46"/>
    </row>
    <row r="110" spans="1:25" ht="15.75" customHeight="1" outlineLevel="1">
      <c r="A110" s="46"/>
      <c r="B110" s="47"/>
      <c r="C110" s="156" t="s">
        <v>95</v>
      </c>
      <c r="D110" s="157" t="str">
        <f>+IF(C110="","",VLOOKUP(C110,'[140]Analisis de mercado'!B:F,2,FALSE))</f>
        <v xml:space="preserve">Interruptor termomagnético 25A 1P 120 VAC 10 Ka </v>
      </c>
      <c r="E110" s="159" t="str">
        <f>+IF(C110="","",VLOOKUP(C110,'[140]Analisis de mercado'!B:F,3,FALSE))</f>
        <v>UN</v>
      </c>
      <c r="F110" s="70">
        <v>1</v>
      </c>
      <c r="G110" s="76"/>
      <c r="H110" s="69">
        <f t="shared" si="19"/>
        <v>0</v>
      </c>
      <c r="I110" s="46"/>
      <c r="J110" s="46"/>
      <c r="K110" s="72"/>
      <c r="L110" s="46"/>
      <c r="M110" s="46"/>
      <c r="N110" s="46"/>
      <c r="O110" s="46"/>
      <c r="P110" s="46"/>
      <c r="Q110" s="46"/>
      <c r="R110" s="46"/>
      <c r="S110" s="46"/>
      <c r="T110" s="46"/>
      <c r="U110" s="46"/>
      <c r="V110" s="46"/>
      <c r="W110" s="46"/>
      <c r="X110" s="46"/>
      <c r="Y110" s="46"/>
    </row>
    <row r="111" spans="1:25" ht="15.75" customHeight="1" outlineLevel="1">
      <c r="A111" s="46"/>
      <c r="B111" s="47"/>
      <c r="C111" s="156" t="s">
        <v>82</v>
      </c>
      <c r="D111" s="157" t="str">
        <f>+IF(C111="","",VLOOKUP(C111,'[140]Analisis de mercado'!B:F,2,FALSE))</f>
        <v>Cable Cu solar XLPE 6mm 1kV 120 °C</v>
      </c>
      <c r="E111" s="159" t="str">
        <f>+IF(C111="","",VLOOKUP(C111,'[140]Analisis de mercado'!B:F,3,FALSE))</f>
        <v>ML</v>
      </c>
      <c r="F111" s="70">
        <v>2</v>
      </c>
      <c r="G111" s="76"/>
      <c r="H111" s="69">
        <f t="shared" si="19"/>
        <v>0</v>
      </c>
      <c r="I111" s="46"/>
      <c r="J111" s="46"/>
      <c r="K111" s="72"/>
      <c r="L111" s="46"/>
      <c r="M111" s="46"/>
      <c r="N111" s="46"/>
      <c r="O111" s="46"/>
      <c r="P111" s="46"/>
      <c r="Q111" s="46"/>
      <c r="R111" s="46"/>
      <c r="S111" s="46"/>
      <c r="T111" s="46"/>
      <c r="U111" s="46"/>
      <c r="V111" s="46"/>
      <c r="W111" s="46"/>
      <c r="X111" s="46"/>
      <c r="Y111" s="46"/>
    </row>
    <row r="112" spans="1:25" ht="15.75" customHeight="1" outlineLevel="1">
      <c r="A112" s="46"/>
      <c r="B112" s="47"/>
      <c r="C112" s="156" t="s">
        <v>96</v>
      </c>
      <c r="D112" s="157" t="str">
        <f>+IF(C112="","",VLOOKUP(C112,'[140]Analisis de mercado'!B:F,2,FALSE))</f>
        <v>Cable Cu SGT 4 AWG</v>
      </c>
      <c r="E112" s="159" t="str">
        <f>+IF(C112="","",VLOOKUP(C112,'[140]Analisis de mercado'!B:F,3,FALSE))</f>
        <v>ML</v>
      </c>
      <c r="F112" s="70">
        <v>2</v>
      </c>
      <c r="G112" s="76"/>
      <c r="H112" s="69">
        <f t="shared" si="19"/>
        <v>0</v>
      </c>
      <c r="I112" s="46"/>
      <c r="J112" s="46"/>
      <c r="K112" s="72"/>
      <c r="L112" s="46"/>
      <c r="M112" s="46"/>
      <c r="N112" s="46"/>
      <c r="O112" s="46"/>
      <c r="P112" s="46"/>
      <c r="Q112" s="46"/>
      <c r="R112" s="46"/>
      <c r="S112" s="46"/>
      <c r="T112" s="46"/>
      <c r="U112" s="46"/>
      <c r="V112" s="46"/>
      <c r="W112" s="46"/>
      <c r="X112" s="46"/>
      <c r="Y112" s="46"/>
    </row>
    <row r="113" spans="1:25" ht="15.75" customHeight="1" outlineLevel="1">
      <c r="A113" s="46"/>
      <c r="B113" s="47"/>
      <c r="C113" s="156" t="s">
        <v>97</v>
      </c>
      <c r="D113" s="157" t="str">
        <f>+IF(C113="","",VLOOKUP(C113,'[140]Analisis de mercado'!B:F,2,FALSE))</f>
        <v>Cable Cu THHN 4 AWG</v>
      </c>
      <c r="E113" s="159" t="str">
        <f>+IF(C113="","",VLOOKUP(C113,'[140]Analisis de mercado'!B:F,3,FALSE))</f>
        <v>ML</v>
      </c>
      <c r="F113" s="70">
        <v>2</v>
      </c>
      <c r="G113" s="76"/>
      <c r="H113" s="69">
        <f t="shared" si="19"/>
        <v>0</v>
      </c>
      <c r="I113" s="46"/>
      <c r="J113" s="46"/>
      <c r="K113" s="72"/>
      <c r="L113" s="46"/>
      <c r="M113" s="46"/>
      <c r="N113" s="46"/>
      <c r="O113" s="46"/>
      <c r="P113" s="46"/>
      <c r="Q113" s="46"/>
      <c r="R113" s="46"/>
      <c r="S113" s="46"/>
      <c r="T113" s="46"/>
      <c r="U113" s="46"/>
      <c r="V113" s="46"/>
      <c r="W113" s="46"/>
      <c r="X113" s="46"/>
      <c r="Y113" s="46"/>
    </row>
    <row r="114" spans="1:25" ht="15.75" customHeight="1" outlineLevel="1">
      <c r="A114" s="46"/>
      <c r="B114" s="47"/>
      <c r="C114" s="156" t="s">
        <v>73</v>
      </c>
      <c r="D114" s="157" t="str">
        <f>+IF(C114="","",VLOOKUP(C114,'[140]Analisis de mercado'!B:F,2,FALSE))</f>
        <v>Cable Cu THHN 8 AWG</v>
      </c>
      <c r="E114" s="159" t="str">
        <f>+IF(C114="","",VLOOKUP(C114,'[140]Analisis de mercado'!B:F,3,FALSE))</f>
        <v>ML</v>
      </c>
      <c r="F114" s="70">
        <v>2</v>
      </c>
      <c r="G114" s="76"/>
      <c r="H114" s="69">
        <f t="shared" si="19"/>
        <v>0</v>
      </c>
      <c r="I114" s="46"/>
      <c r="J114" s="46"/>
      <c r="K114" s="72"/>
      <c r="L114" s="46"/>
      <c r="M114" s="46"/>
      <c r="N114" s="46"/>
      <c r="O114" s="46"/>
      <c r="P114" s="46"/>
      <c r="Q114" s="46"/>
      <c r="R114" s="46"/>
      <c r="S114" s="46"/>
      <c r="T114" s="46"/>
      <c r="U114" s="46"/>
      <c r="V114" s="46"/>
      <c r="W114" s="46"/>
      <c r="X114" s="46"/>
      <c r="Y114" s="46"/>
    </row>
    <row r="115" spans="1:25" ht="15.75" customHeight="1" outlineLevel="1">
      <c r="A115" s="46" t="str">
        <f>+C88</f>
        <v>2.3</v>
      </c>
      <c r="B115" s="47"/>
      <c r="C115" s="156"/>
      <c r="D115" s="157" t="str">
        <f>+IF(C115="","",VLOOKUP(C115,'[140]Analisis de mercado'!B:F,2,FALSE))</f>
        <v/>
      </c>
      <c r="E115" s="159" t="str">
        <f>+IF(C115="","",VLOOKUP(C115,'[140]Analisis de mercado'!B:F,3,FALSE))</f>
        <v/>
      </c>
      <c r="F115" s="71"/>
      <c r="G115" s="71"/>
      <c r="H115" s="74">
        <f>SUM(H98:H114)</f>
        <v>0</v>
      </c>
      <c r="I115" s="46"/>
      <c r="J115" s="46"/>
      <c r="K115" s="72" t="str">
        <f t="shared" ref="K115:K117" si="21">+IF(C115="","",IF(G115&lt;1,F115*(1+G115),(F115/G115))*VLOOKUP(A115,C:H,4,FALSE))</f>
        <v/>
      </c>
      <c r="L115" s="46"/>
      <c r="M115" s="46"/>
      <c r="N115" s="46"/>
      <c r="O115" s="46"/>
      <c r="P115" s="46"/>
      <c r="Q115" s="46"/>
      <c r="R115" s="46"/>
      <c r="S115" s="46"/>
      <c r="T115" s="46"/>
      <c r="U115" s="46"/>
      <c r="V115" s="46"/>
      <c r="W115" s="46"/>
      <c r="X115" s="46"/>
      <c r="Y115" s="46"/>
    </row>
    <row r="116" spans="1:25" ht="15.75" customHeight="1" outlineLevel="1">
      <c r="A116" s="46" t="str">
        <f>+C88</f>
        <v>2.3</v>
      </c>
      <c r="B116" s="47"/>
      <c r="C116" s="160"/>
      <c r="D116" s="161"/>
      <c r="E116" s="162"/>
      <c r="F116" s="73"/>
      <c r="G116" s="73"/>
      <c r="H116" s="73"/>
      <c r="I116" s="82"/>
      <c r="J116" s="46"/>
      <c r="K116" s="72" t="str">
        <f t="shared" si="21"/>
        <v/>
      </c>
      <c r="L116" s="46"/>
      <c r="M116" s="46"/>
      <c r="N116" s="46"/>
      <c r="O116" s="46"/>
      <c r="P116" s="46"/>
      <c r="Q116" s="46"/>
      <c r="R116" s="46"/>
      <c r="S116" s="46"/>
      <c r="T116" s="46"/>
      <c r="U116" s="46"/>
      <c r="V116" s="46"/>
      <c r="W116" s="46"/>
      <c r="X116" s="46"/>
      <c r="Y116" s="46"/>
    </row>
    <row r="117" spans="1:25" ht="15.75" customHeight="1" outlineLevel="1">
      <c r="A117" s="46" t="str">
        <f>+C88</f>
        <v>2.3</v>
      </c>
      <c r="B117" s="47"/>
      <c r="C117" s="153" t="s">
        <v>10</v>
      </c>
      <c r="D117" s="154"/>
      <c r="E117" s="155"/>
      <c r="F117" s="65"/>
      <c r="G117" s="66"/>
      <c r="H117" s="67"/>
      <c r="I117" s="46"/>
      <c r="J117" s="46"/>
      <c r="K117" s="72">
        <f t="shared" si="21"/>
        <v>0</v>
      </c>
      <c r="L117" s="46"/>
      <c r="M117" s="46"/>
      <c r="N117" s="46"/>
      <c r="O117" s="46"/>
      <c r="P117" s="46"/>
      <c r="Q117" s="46"/>
      <c r="R117" s="46"/>
      <c r="S117" s="46"/>
      <c r="T117" s="46"/>
      <c r="U117" s="46"/>
      <c r="V117" s="46"/>
      <c r="W117" s="46"/>
      <c r="X117" s="46"/>
      <c r="Y117" s="46"/>
    </row>
    <row r="118" spans="1:25" ht="15.75" customHeight="1" outlineLevel="1">
      <c r="A118" s="46"/>
      <c r="B118" s="47"/>
      <c r="C118" s="151"/>
      <c r="D118" s="152" t="s">
        <v>40</v>
      </c>
      <c r="E118" s="151" t="s">
        <v>48</v>
      </c>
      <c r="F118" s="62" t="s">
        <v>49</v>
      </c>
      <c r="G118" s="63" t="s">
        <v>43</v>
      </c>
      <c r="H118" s="64" t="s">
        <v>44</v>
      </c>
      <c r="I118" s="46"/>
      <c r="J118" s="46"/>
      <c r="K118" s="72"/>
      <c r="L118" s="46"/>
      <c r="M118" s="46"/>
      <c r="N118" s="46"/>
      <c r="O118" s="46"/>
      <c r="P118" s="46"/>
      <c r="Q118" s="46"/>
      <c r="R118" s="46"/>
      <c r="S118" s="46"/>
      <c r="T118" s="46"/>
      <c r="U118" s="46"/>
      <c r="V118" s="46"/>
      <c r="W118" s="46"/>
      <c r="X118" s="46"/>
      <c r="Y118" s="46"/>
    </row>
    <row r="119" spans="1:25" ht="15.75" customHeight="1" outlineLevel="1">
      <c r="A119" s="46" t="str">
        <f>+C88</f>
        <v>2.3</v>
      </c>
      <c r="B119" s="47"/>
      <c r="C119" s="156" t="s">
        <v>74</v>
      </c>
      <c r="D119" s="157" t="str">
        <f>+IF(C119="","",VLOOKUP(C119,[140]Equipos!B:F,2,FALSE))</f>
        <v>Herramienta menor</v>
      </c>
      <c r="E119" s="158"/>
      <c r="F119" s="71">
        <v>1</v>
      </c>
      <c r="G119" s="71"/>
      <c r="H119" s="69" t="e">
        <f>+E119*F119/G119</f>
        <v>#DIV/0!</v>
      </c>
      <c r="I119" s="46"/>
      <c r="J119" s="46"/>
      <c r="K119" s="72">
        <f>+IF(C119="","",IF(G119&lt;1,F119*(1+G119),(F119/G119))*VLOOKUP(A119,C:H,4,FALSE))</f>
        <v>1</v>
      </c>
      <c r="L119" s="46"/>
      <c r="M119" s="46"/>
      <c r="N119" s="46"/>
      <c r="O119" s="46"/>
      <c r="P119" s="46"/>
      <c r="Q119" s="46"/>
      <c r="R119" s="46"/>
      <c r="S119" s="46"/>
      <c r="T119" s="46"/>
      <c r="U119" s="46"/>
      <c r="V119" s="46"/>
      <c r="W119" s="46"/>
      <c r="X119" s="46"/>
      <c r="Y119" s="46"/>
    </row>
    <row r="120" spans="1:25" ht="15.75" customHeight="1" outlineLevel="1">
      <c r="A120" s="46"/>
      <c r="B120" s="47"/>
      <c r="C120" s="156"/>
      <c r="D120" s="157"/>
      <c r="E120" s="158"/>
      <c r="F120" s="71"/>
      <c r="G120" s="71"/>
      <c r="H120" s="74" t="e">
        <f>SUM(H119)</f>
        <v>#DIV/0!</v>
      </c>
      <c r="I120" s="46"/>
      <c r="J120" s="46"/>
      <c r="K120" s="72"/>
      <c r="L120" s="46"/>
      <c r="M120" s="46"/>
      <c r="N120" s="46"/>
      <c r="O120" s="46"/>
      <c r="P120" s="46"/>
      <c r="Q120" s="46"/>
      <c r="R120" s="46"/>
      <c r="S120" s="46"/>
      <c r="T120" s="46"/>
      <c r="U120" s="46"/>
      <c r="V120" s="46"/>
      <c r="W120" s="46"/>
      <c r="X120" s="46"/>
      <c r="Y120" s="46"/>
    </row>
    <row r="121" spans="1:25" ht="15.75" customHeight="1" outlineLevel="1">
      <c r="A121" s="46" t="str">
        <f>+C88</f>
        <v>2.3</v>
      </c>
      <c r="B121" s="47"/>
      <c r="C121" s="156"/>
      <c r="D121" s="157"/>
      <c r="E121" s="159"/>
      <c r="F121" s="71"/>
      <c r="G121" s="71"/>
      <c r="H121" s="69"/>
      <c r="I121" s="46"/>
      <c r="J121" s="46"/>
      <c r="K121" s="72" t="str">
        <f t="shared" ref="K121:K122" si="22">+IF(C121="","",IF(G121&lt;1,F121*(1+G121),(F121/G121))*VLOOKUP(A121,C:H,4,FALSE))</f>
        <v/>
      </c>
      <c r="L121" s="46"/>
      <c r="M121" s="46"/>
      <c r="N121" s="46"/>
      <c r="O121" s="46"/>
      <c r="P121" s="46"/>
      <c r="Q121" s="46"/>
      <c r="R121" s="46"/>
      <c r="S121" s="46"/>
      <c r="T121" s="46"/>
      <c r="U121" s="46"/>
      <c r="V121" s="46"/>
      <c r="W121" s="46"/>
      <c r="X121" s="46"/>
      <c r="Y121" s="46"/>
    </row>
    <row r="122" spans="1:25" ht="15.75" customHeight="1" outlineLevel="1">
      <c r="A122" s="46" t="str">
        <f>+C88</f>
        <v>2.3</v>
      </c>
      <c r="B122" s="47"/>
      <c r="C122" s="160"/>
      <c r="D122" s="161"/>
      <c r="E122" s="162"/>
      <c r="F122" s="73"/>
      <c r="G122" s="73"/>
      <c r="H122" s="73"/>
      <c r="I122" s="46"/>
      <c r="J122" s="46"/>
      <c r="K122" s="72" t="str">
        <f t="shared" si="22"/>
        <v/>
      </c>
      <c r="L122" s="46"/>
      <c r="M122" s="46"/>
      <c r="N122" s="46"/>
      <c r="O122" s="46"/>
      <c r="P122" s="46"/>
      <c r="Q122" s="46"/>
      <c r="R122" s="46"/>
      <c r="S122" s="46"/>
      <c r="T122" s="46"/>
      <c r="U122" s="46"/>
      <c r="V122" s="46"/>
      <c r="W122" s="46"/>
      <c r="X122" s="46"/>
      <c r="Y122" s="46"/>
    </row>
    <row r="123" spans="1:25" ht="15.75" customHeight="1" outlineLevel="1">
      <c r="A123" s="52"/>
      <c r="B123" s="47"/>
      <c r="C123" s="153" t="s">
        <v>11</v>
      </c>
      <c r="D123" s="154"/>
      <c r="E123" s="155"/>
      <c r="F123" s="65"/>
      <c r="G123" s="66"/>
      <c r="H123" s="67"/>
      <c r="I123" s="52"/>
      <c r="J123" s="52"/>
      <c r="K123" s="47"/>
      <c r="L123" s="52"/>
      <c r="M123" s="52"/>
      <c r="N123" s="52"/>
      <c r="O123" s="52"/>
      <c r="P123" s="52"/>
      <c r="Q123" s="52"/>
      <c r="R123" s="52"/>
      <c r="S123" s="52"/>
      <c r="T123" s="52"/>
      <c r="U123" s="52"/>
      <c r="V123" s="52"/>
      <c r="W123" s="52"/>
      <c r="X123" s="52"/>
      <c r="Y123" s="52"/>
    </row>
    <row r="124" spans="1:25" ht="15.75" customHeight="1" outlineLevel="1">
      <c r="A124" s="52"/>
      <c r="B124" s="47"/>
      <c r="C124" s="151"/>
      <c r="D124" s="152" t="s">
        <v>40</v>
      </c>
      <c r="E124" s="151" t="s">
        <v>60</v>
      </c>
      <c r="F124" s="62" t="s">
        <v>75</v>
      </c>
      <c r="G124" s="63" t="s">
        <v>76</v>
      </c>
      <c r="H124" s="64" t="s">
        <v>44</v>
      </c>
      <c r="I124" s="52"/>
      <c r="J124" s="52"/>
      <c r="K124" s="47"/>
      <c r="L124" s="52"/>
      <c r="M124" s="52"/>
      <c r="N124" s="52"/>
      <c r="O124" s="52"/>
      <c r="P124" s="52"/>
      <c r="Q124" s="52"/>
      <c r="R124" s="52"/>
      <c r="S124" s="52"/>
      <c r="T124" s="52"/>
      <c r="U124" s="52"/>
      <c r="V124" s="52"/>
      <c r="W124" s="52"/>
      <c r="X124" s="52"/>
      <c r="Y124" s="52"/>
    </row>
    <row r="125" spans="1:25" ht="29" outlineLevel="1">
      <c r="A125" s="52" t="str">
        <f>+C88</f>
        <v>2.3</v>
      </c>
      <c r="B125" s="47"/>
      <c r="C125" s="156" t="s">
        <v>54</v>
      </c>
      <c r="D125" s="157" t="str">
        <f>+IF(C125="","",VLOOKUP(C125,'[140]Analisis de mercado'!B:F,2,FALSE))</f>
        <v>logística y transporte marítimo y terrestre de materiales ruta Bogotá - Chimiadó - Murindo - consejos comunitarios - Usuarios final</v>
      </c>
      <c r="E125" s="159" t="str">
        <f>+IF(C125="","",VLOOKUP(C125,'[140]Analisis de mercado'!B:F,3,FALSE))</f>
        <v>$/Kg</v>
      </c>
      <c r="F125" s="70"/>
      <c r="G125" s="76"/>
      <c r="H125" s="69">
        <f>+F125*G125</f>
        <v>0</v>
      </c>
      <c r="I125" s="52"/>
      <c r="J125" s="52"/>
      <c r="K125" s="68"/>
      <c r="L125" s="52"/>
      <c r="M125" s="52"/>
      <c r="N125" s="52"/>
      <c r="O125" s="52"/>
      <c r="P125" s="52"/>
      <c r="Q125" s="52"/>
      <c r="R125" s="52"/>
      <c r="S125" s="52"/>
      <c r="T125" s="52"/>
      <c r="U125" s="52"/>
      <c r="V125" s="52"/>
      <c r="W125" s="52"/>
      <c r="X125" s="52"/>
      <c r="Y125" s="52"/>
    </row>
    <row r="126" spans="1:25" ht="15.75" customHeight="1" outlineLevel="1">
      <c r="A126" s="52"/>
      <c r="B126" s="47"/>
      <c r="C126" s="156"/>
      <c r="D126" s="157" t="str">
        <f>+IF(C126="","",VLOOKUP(C126,'[140]Analisis de mercado'!B:F,2,FALSE))</f>
        <v/>
      </c>
      <c r="E126" s="159" t="str">
        <f>+IF(C126="","",VLOOKUP(C126,'[140]Analisis de mercado'!B:F,3,FALSE))</f>
        <v/>
      </c>
      <c r="F126" s="70"/>
      <c r="G126" s="75"/>
      <c r="H126" s="74">
        <f>SUM(H125)</f>
        <v>0</v>
      </c>
      <c r="I126" s="52"/>
      <c r="J126" s="52"/>
      <c r="K126" s="68"/>
      <c r="L126" s="52"/>
      <c r="M126" s="52"/>
      <c r="N126" s="52"/>
      <c r="O126" s="52"/>
      <c r="P126" s="52"/>
      <c r="Q126" s="52"/>
      <c r="R126" s="52"/>
      <c r="S126" s="52"/>
      <c r="T126" s="52"/>
      <c r="U126" s="52"/>
      <c r="V126" s="52"/>
      <c r="W126" s="52"/>
      <c r="X126" s="52"/>
      <c r="Y126" s="52"/>
    </row>
    <row r="127" spans="1:25" ht="15.75" customHeight="1" outlineLevel="1">
      <c r="A127" s="46"/>
      <c r="B127" s="47"/>
      <c r="D127" s="157" t="str">
        <f>+IF(B127="","",VLOOKUP(B127,'[140]Analisis de mercado'!B:F,2,FALSE))</f>
        <v/>
      </c>
      <c r="E127" s="159" t="str">
        <f>+IF(B127="","",VLOOKUP(B127,'[140]Analisis de mercado'!B:F,3,FALSE))</f>
        <v/>
      </c>
      <c r="F127" s="70"/>
      <c r="G127" s="75"/>
      <c r="H127" s="69" t="str">
        <f>+IF(B127="","",VLOOKUP(B127,#REF!,4,FALSE))</f>
        <v/>
      </c>
      <c r="I127" s="46"/>
      <c r="J127" s="46"/>
      <c r="K127" s="72" t="str">
        <f>+IF(B127="","",IF(G127&lt;1,F127*(1+G127),(F127/G127))*VLOOKUP(A128,C:H,4,FALSE))</f>
        <v/>
      </c>
      <c r="L127" s="46"/>
      <c r="M127" s="46"/>
      <c r="N127" s="46"/>
      <c r="O127" s="46"/>
      <c r="P127" s="46"/>
      <c r="Q127" s="46"/>
      <c r="R127" s="46"/>
      <c r="S127" s="46"/>
      <c r="T127" s="46"/>
      <c r="U127" s="46"/>
      <c r="V127" s="46"/>
      <c r="W127" s="46"/>
      <c r="X127" s="46"/>
      <c r="Y127" s="46"/>
    </row>
    <row r="128" spans="1:25" ht="58">
      <c r="A128" s="46"/>
      <c r="B128" s="41"/>
      <c r="C128" s="148" t="s">
        <v>29</v>
      </c>
      <c r="D128" s="149" t="s">
        <v>98</v>
      </c>
      <c r="E128" s="150" t="s">
        <v>39</v>
      </c>
      <c r="F128" s="57">
        <v>1</v>
      </c>
      <c r="G128" s="56">
        <v>1</v>
      </c>
      <c r="H128" s="58" t="e">
        <f>H133+H141+H146+H152</f>
        <v>#DIV/0!</v>
      </c>
      <c r="I128" s="46"/>
      <c r="J128" s="46"/>
      <c r="K128" s="59"/>
      <c r="L128" s="46"/>
      <c r="M128" s="46"/>
      <c r="N128" s="46"/>
      <c r="O128" s="46"/>
      <c r="P128" s="46"/>
      <c r="Q128" s="46"/>
      <c r="R128" s="46"/>
      <c r="S128" s="46"/>
      <c r="T128" s="46"/>
      <c r="U128" s="46"/>
      <c r="V128" s="46"/>
      <c r="W128" s="46"/>
      <c r="X128" s="46"/>
      <c r="Y128" s="46"/>
    </row>
    <row r="129" spans="1:25" ht="15.75" customHeight="1" outlineLevel="1">
      <c r="A129" s="47" t="s">
        <v>37</v>
      </c>
      <c r="B129" s="61"/>
      <c r="C129" s="151"/>
      <c r="D129" s="152" t="s">
        <v>40</v>
      </c>
      <c r="E129" s="151" t="s">
        <v>41</v>
      </c>
      <c r="F129" s="62" t="s">
        <v>56</v>
      </c>
      <c r="G129" s="63" t="s">
        <v>57</v>
      </c>
      <c r="H129" s="64" t="s">
        <v>44</v>
      </c>
      <c r="I129" s="60"/>
      <c r="J129" s="60"/>
      <c r="K129" s="61"/>
      <c r="L129" s="60"/>
      <c r="M129" s="60"/>
      <c r="N129" s="60"/>
      <c r="O129" s="60"/>
      <c r="P129" s="60"/>
      <c r="Q129" s="60"/>
      <c r="R129" s="60"/>
      <c r="S129" s="60"/>
      <c r="T129" s="60"/>
      <c r="U129" s="60"/>
      <c r="V129" s="60"/>
      <c r="W129" s="60"/>
      <c r="X129" s="60"/>
      <c r="Y129" s="60"/>
    </row>
    <row r="130" spans="1:25" ht="15.75" customHeight="1" outlineLevel="1">
      <c r="A130" s="60"/>
      <c r="B130" s="47"/>
      <c r="C130" s="153" t="s">
        <v>8</v>
      </c>
      <c r="D130" s="154"/>
      <c r="E130" s="155"/>
      <c r="F130" s="65"/>
      <c r="G130" s="66"/>
      <c r="H130" s="67"/>
      <c r="I130" s="52"/>
      <c r="J130" s="52"/>
      <c r="K130" s="68"/>
      <c r="L130" s="52"/>
      <c r="M130" s="52"/>
      <c r="N130" s="52"/>
      <c r="O130" s="52"/>
      <c r="P130" s="52"/>
      <c r="Q130" s="52"/>
      <c r="R130" s="52"/>
      <c r="S130" s="52"/>
      <c r="T130" s="52"/>
      <c r="U130" s="52"/>
      <c r="V130" s="52"/>
      <c r="W130" s="52"/>
      <c r="X130" s="52"/>
      <c r="Y130" s="52"/>
    </row>
    <row r="131" spans="1:25" ht="15.75" customHeight="1" outlineLevel="1">
      <c r="A131" s="52" t="str">
        <f>+C128</f>
        <v>2.4</v>
      </c>
      <c r="B131" s="47"/>
      <c r="C131" s="156" t="s">
        <v>58</v>
      </c>
      <c r="D131" s="157" t="str">
        <f>+IF(C131="","",VLOOKUP(C131,[140]MO!B:F,2,FALSE))</f>
        <v>Electricista</v>
      </c>
      <c r="E131" s="158"/>
      <c r="F131" s="70"/>
      <c r="G131" s="71"/>
      <c r="H131" s="69" t="e">
        <f t="shared" ref="H131:H132" si="23">E131*F131/G131</f>
        <v>#DIV/0!</v>
      </c>
      <c r="I131" s="82"/>
      <c r="J131" s="46"/>
      <c r="K131" s="72">
        <f>+IF(C131="","",IF(G131&lt;1,F131*(1+G131),(F131/G131))*VLOOKUP(A132,C:H,4,FALSE))</f>
        <v>0</v>
      </c>
      <c r="L131" s="46"/>
      <c r="M131" s="46"/>
      <c r="N131" s="46"/>
      <c r="O131" s="46"/>
      <c r="P131" s="46"/>
      <c r="Q131" s="46"/>
      <c r="R131" s="46"/>
      <c r="S131" s="46"/>
      <c r="T131" s="46"/>
      <c r="U131" s="46"/>
      <c r="V131" s="46"/>
      <c r="W131" s="46"/>
      <c r="X131" s="46"/>
      <c r="Y131" s="46"/>
    </row>
    <row r="132" spans="1:25" ht="15.75" customHeight="1" outlineLevel="1">
      <c r="A132" s="46" t="str">
        <f>+C128</f>
        <v>2.4</v>
      </c>
      <c r="B132" s="47"/>
      <c r="C132" s="156" t="s">
        <v>45</v>
      </c>
      <c r="D132" s="157" t="str">
        <f>+IF(C132="","",VLOOKUP(C132,[140]MO!B:F,2,FALSE))</f>
        <v>Ayudante</v>
      </c>
      <c r="E132" s="158"/>
      <c r="F132" s="70"/>
      <c r="G132" s="71"/>
      <c r="H132" s="69" t="e">
        <f t="shared" si="23"/>
        <v>#DIV/0!</v>
      </c>
      <c r="I132" s="82"/>
      <c r="J132" s="46"/>
      <c r="K132" s="72">
        <f>+IF(C132="","",IF(G132&lt;1,F132*(1+G132),(F132/G132))*VLOOKUP(A134,C:H,4,FALSE))</f>
        <v>0</v>
      </c>
      <c r="L132" s="46"/>
      <c r="M132" s="46"/>
      <c r="N132" s="46"/>
      <c r="O132" s="46"/>
      <c r="P132" s="46"/>
      <c r="Q132" s="46"/>
      <c r="R132" s="46"/>
      <c r="S132" s="46"/>
      <c r="T132" s="46"/>
      <c r="U132" s="46"/>
      <c r="V132" s="46"/>
      <c r="W132" s="46"/>
      <c r="X132" s="46"/>
      <c r="Y132" s="46"/>
    </row>
    <row r="133" spans="1:25" ht="15.75" customHeight="1" outlineLevel="1">
      <c r="A133" s="46"/>
      <c r="B133" s="47"/>
      <c r="C133" s="156"/>
      <c r="D133" s="157"/>
      <c r="E133" s="158"/>
      <c r="F133" s="71"/>
      <c r="G133" s="71"/>
      <c r="H133" s="74" t="e">
        <f>SUM(H131:H132)</f>
        <v>#DIV/0!</v>
      </c>
      <c r="I133" s="82"/>
      <c r="J133" s="46"/>
      <c r="K133" s="72"/>
      <c r="L133" s="46"/>
      <c r="M133" s="46"/>
      <c r="N133" s="46"/>
      <c r="O133" s="46"/>
      <c r="P133" s="46"/>
      <c r="Q133" s="46"/>
      <c r="R133" s="46"/>
      <c r="S133" s="46"/>
      <c r="T133" s="46"/>
      <c r="U133" s="46"/>
      <c r="V133" s="46"/>
      <c r="W133" s="46"/>
      <c r="X133" s="46"/>
      <c r="Y133" s="46"/>
    </row>
    <row r="134" spans="1:25" ht="15.75" customHeight="1" outlineLevel="1">
      <c r="A134" s="46" t="str">
        <f>+C128</f>
        <v>2.4</v>
      </c>
      <c r="B134" s="47"/>
      <c r="C134" s="156"/>
      <c r="D134" s="157" t="str">
        <f>+IF(C134="","",VLOOKUP(C134,'[140]Analisis de mercado'!B:F,2,FALSE))</f>
        <v/>
      </c>
      <c r="E134" s="159" t="str">
        <f>+IF(C134="","",VLOOKUP(C134,'[140]Analisis de mercado'!B:F,3,FALSE))</f>
        <v/>
      </c>
      <c r="F134" s="71"/>
      <c r="G134" s="71"/>
      <c r="H134" s="69" t="str">
        <f>+IF(C134="","",VLOOKUP(C134,#REF!,4,FALSE))</f>
        <v/>
      </c>
      <c r="I134" s="52"/>
      <c r="J134" s="52"/>
      <c r="K134" s="47"/>
      <c r="L134" s="52"/>
      <c r="M134" s="52"/>
      <c r="N134" s="52"/>
      <c r="O134" s="52"/>
      <c r="P134" s="52"/>
      <c r="Q134" s="52"/>
      <c r="R134" s="52"/>
      <c r="S134" s="52"/>
      <c r="T134" s="52"/>
      <c r="U134" s="52"/>
      <c r="V134" s="52"/>
      <c r="W134" s="52"/>
      <c r="X134" s="52"/>
      <c r="Y134" s="52"/>
    </row>
    <row r="135" spans="1:25" ht="15.75" customHeight="1" outlineLevel="1">
      <c r="A135" s="52"/>
      <c r="B135" s="47"/>
      <c r="C135" s="160"/>
      <c r="D135" s="161"/>
      <c r="E135" s="162"/>
      <c r="F135" s="73"/>
      <c r="G135" s="73"/>
      <c r="H135" s="73"/>
      <c r="I135" s="52"/>
      <c r="J135" s="52"/>
      <c r="K135" s="68"/>
      <c r="L135" s="52"/>
      <c r="M135" s="52"/>
      <c r="N135" s="52"/>
      <c r="O135" s="52"/>
      <c r="P135" s="52"/>
      <c r="Q135" s="52"/>
      <c r="R135" s="52"/>
      <c r="S135" s="52"/>
      <c r="T135" s="52"/>
      <c r="U135" s="52"/>
      <c r="V135" s="52"/>
      <c r="W135" s="52"/>
      <c r="X135" s="52"/>
      <c r="Y135" s="52"/>
    </row>
    <row r="136" spans="1:25" ht="15.75" customHeight="1" outlineLevel="1">
      <c r="A136" s="46" t="str">
        <f>+C128</f>
        <v>2.4</v>
      </c>
      <c r="B136" s="47"/>
      <c r="C136" s="153" t="s">
        <v>59</v>
      </c>
      <c r="D136" s="154"/>
      <c r="E136" s="155"/>
      <c r="F136" s="65"/>
      <c r="G136" s="66"/>
      <c r="H136" s="67"/>
      <c r="I136" s="46"/>
      <c r="J136" s="46"/>
      <c r="K136" s="72">
        <f>+IF(C136="","",IF(G136&lt;1,F136*(1+G136),(F136/G136))*VLOOKUP(A138,C:H,4,FALSE))</f>
        <v>0</v>
      </c>
      <c r="L136" s="46"/>
      <c r="M136" s="46"/>
      <c r="N136" s="46"/>
      <c r="O136" s="46"/>
      <c r="P136" s="46"/>
      <c r="Q136" s="46"/>
      <c r="R136" s="46"/>
      <c r="S136" s="46"/>
      <c r="T136" s="46"/>
      <c r="U136" s="46"/>
      <c r="V136" s="46"/>
      <c r="W136" s="46"/>
      <c r="X136" s="46"/>
      <c r="Y136" s="46"/>
    </row>
    <row r="137" spans="1:25" ht="15.75" customHeight="1" outlineLevel="1">
      <c r="A137" s="46"/>
      <c r="B137" s="47"/>
      <c r="C137" s="151"/>
      <c r="D137" s="152" t="s">
        <v>40</v>
      </c>
      <c r="E137" s="151" t="s">
        <v>60</v>
      </c>
      <c r="F137" s="62" t="s">
        <v>61</v>
      </c>
      <c r="G137" s="63" t="s">
        <v>62</v>
      </c>
      <c r="H137" s="64" t="s">
        <v>63</v>
      </c>
      <c r="I137" s="46"/>
      <c r="J137" s="46"/>
      <c r="K137" s="72"/>
      <c r="L137" s="46"/>
      <c r="M137" s="46"/>
      <c r="N137" s="46"/>
      <c r="O137" s="46"/>
      <c r="P137" s="46"/>
      <c r="Q137" s="46"/>
      <c r="R137" s="46"/>
      <c r="S137" s="46"/>
      <c r="T137" s="46"/>
      <c r="U137" s="46"/>
      <c r="V137" s="46"/>
      <c r="W137" s="46"/>
      <c r="X137" s="46"/>
      <c r="Y137" s="46"/>
    </row>
    <row r="138" spans="1:25" ht="52.5" customHeight="1" outlineLevel="1">
      <c r="A138" s="46" t="str">
        <f>+C128</f>
        <v>2.4</v>
      </c>
      <c r="B138" s="47"/>
      <c r="C138" s="156" t="s">
        <v>99</v>
      </c>
      <c r="D138" s="157" t="str">
        <f>+IF(C138="","",VLOOKUP(C138,'[140]Analisis de mercado'!B:F,2,FALSE))</f>
        <v>Controlador MPPT 150/60A, tensiones de trabajo a 24V-48V, con conexión bluetoot y VE.CAN para configuración y monitorización de historico, eficiencia de conversión 99%, función de trabajo en paralelo</v>
      </c>
      <c r="E138" s="159" t="str">
        <f>+IF(C138="","",VLOOKUP(C138,'[140]Analisis de mercado'!B:F,3,FALSE))</f>
        <v>UN</v>
      </c>
      <c r="F138" s="70">
        <v>1</v>
      </c>
      <c r="G138" s="76"/>
      <c r="H138" s="69">
        <f t="shared" ref="H138:H140" si="24">F138*G138</f>
        <v>0</v>
      </c>
      <c r="I138" s="46"/>
      <c r="J138" s="46"/>
      <c r="K138" s="72">
        <f>+IF(C138="","",IF(G138&lt;1,F138*(1+G138),(F138/G138))*VLOOKUP(A139,C:H,4,FALSE))</f>
        <v>1</v>
      </c>
      <c r="L138" s="46"/>
      <c r="M138" s="46"/>
      <c r="N138" s="46"/>
      <c r="O138" s="46"/>
      <c r="P138" s="46"/>
      <c r="Q138" s="46"/>
      <c r="R138" s="46"/>
      <c r="S138" s="46"/>
      <c r="T138" s="46"/>
      <c r="U138" s="46"/>
      <c r="V138" s="46"/>
      <c r="W138" s="46"/>
      <c r="X138" s="46"/>
      <c r="Y138" s="46"/>
    </row>
    <row r="139" spans="1:25" ht="15.75" customHeight="1" outlineLevel="1">
      <c r="A139" s="46" t="str">
        <f>+C128</f>
        <v>2.4</v>
      </c>
      <c r="B139" s="47"/>
      <c r="C139" s="156" t="s">
        <v>71</v>
      </c>
      <c r="D139" s="157" t="str">
        <f>+IF(C139="","",VLOOKUP(C139,'[140]Analisis de mercado'!B:F,2,FALSE))</f>
        <v>Borna para ponchar varios calibres y terminales</v>
      </c>
      <c r="E139" s="159" t="str">
        <f>+IF(C139="","",VLOOKUP(C139,'[140]Analisis de mercado'!B:F,3,FALSE))</f>
        <v>UN</v>
      </c>
      <c r="F139" s="70">
        <v>2</v>
      </c>
      <c r="G139" s="76"/>
      <c r="H139" s="69">
        <f t="shared" si="24"/>
        <v>0</v>
      </c>
      <c r="I139" s="46"/>
      <c r="J139" s="46"/>
      <c r="K139" s="72">
        <f>+IF(C139="","",IF(G139&lt;1,F139*(1+G139),(F139/G139))*VLOOKUP(A141,C:H,4,FALSE))</f>
        <v>2</v>
      </c>
      <c r="L139" s="46"/>
      <c r="M139" s="46"/>
      <c r="N139" s="46"/>
      <c r="O139" s="46"/>
      <c r="P139" s="46"/>
      <c r="Q139" s="46"/>
      <c r="R139" s="46"/>
      <c r="S139" s="46"/>
      <c r="T139" s="46"/>
      <c r="U139" s="46"/>
      <c r="V139" s="46"/>
      <c r="W139" s="46"/>
      <c r="X139" s="46"/>
      <c r="Y139" s="46"/>
    </row>
    <row r="140" spans="1:25" ht="15.75" customHeight="1" outlineLevel="1">
      <c r="A140" s="46"/>
      <c r="B140" s="47"/>
      <c r="C140" s="156" t="s">
        <v>100</v>
      </c>
      <c r="D140" s="157" t="str">
        <f>+IF(C140="","",VLOOKUP(C140,'[140]Analisis de mercado'!B:F,2,FALSE))</f>
        <v>Cable VE.Direct / VE.Can 1.8m</v>
      </c>
      <c r="E140" s="159" t="str">
        <f>+IF(C140="","",VLOOKUP(C140,'[140]Analisis de mercado'!B:F,3,FALSE))</f>
        <v>UN</v>
      </c>
      <c r="F140" s="70">
        <v>1</v>
      </c>
      <c r="G140" s="76"/>
      <c r="H140" s="69">
        <f t="shared" si="24"/>
        <v>0</v>
      </c>
      <c r="I140" s="46"/>
      <c r="J140" s="46"/>
      <c r="K140" s="72"/>
      <c r="L140" s="46"/>
      <c r="M140" s="46"/>
      <c r="N140" s="46"/>
      <c r="O140" s="46"/>
      <c r="P140" s="46"/>
      <c r="Q140" s="46"/>
      <c r="R140" s="46"/>
      <c r="S140" s="46"/>
      <c r="T140" s="46"/>
      <c r="U140" s="46"/>
      <c r="V140" s="46"/>
      <c r="W140" s="46"/>
      <c r="X140" s="46"/>
      <c r="Y140" s="46"/>
    </row>
    <row r="141" spans="1:25" ht="15.75" customHeight="1" outlineLevel="1">
      <c r="A141" s="46" t="str">
        <f>+C128</f>
        <v>2.4</v>
      </c>
      <c r="B141" s="47"/>
      <c r="C141" s="156"/>
      <c r="D141" s="157" t="str">
        <f>+IF(C141="","",VLOOKUP(C141,'[140]Analisis de mercado'!B:F,2,FALSE))</f>
        <v/>
      </c>
      <c r="E141" s="159" t="str">
        <f>+IF(C141="","",VLOOKUP(C141,'[140]Analisis de mercado'!B:F,3,FALSE))</f>
        <v/>
      </c>
      <c r="F141" s="71"/>
      <c r="G141" s="71"/>
      <c r="H141" s="74">
        <f>SUM(H138:H140)</f>
        <v>0</v>
      </c>
      <c r="I141" s="82"/>
      <c r="J141" s="46"/>
      <c r="K141" s="72" t="str">
        <f t="shared" ref="K141:K142" si="25">+IF(C141="","",IF(G141&lt;1,F141*(1+G141),(F141/G141))*VLOOKUP(A142,C:H,4,FALSE))</f>
        <v/>
      </c>
      <c r="L141" s="46"/>
      <c r="M141" s="46"/>
      <c r="N141" s="46"/>
      <c r="O141" s="46"/>
      <c r="P141" s="46"/>
      <c r="Q141" s="46"/>
      <c r="R141" s="46"/>
      <c r="S141" s="46"/>
      <c r="T141" s="46"/>
      <c r="U141" s="46"/>
      <c r="V141" s="46"/>
      <c r="W141" s="46"/>
      <c r="X141" s="46"/>
      <c r="Y141" s="46"/>
    </row>
    <row r="142" spans="1:25" ht="15.75" customHeight="1" outlineLevel="1">
      <c r="A142" s="46" t="str">
        <f>+C128</f>
        <v>2.4</v>
      </c>
      <c r="B142" s="47"/>
      <c r="C142" s="160"/>
      <c r="D142" s="161"/>
      <c r="E142" s="162"/>
      <c r="F142" s="73"/>
      <c r="G142" s="73"/>
      <c r="H142" s="73"/>
      <c r="I142" s="46"/>
      <c r="J142" s="46"/>
      <c r="K142" s="72" t="str">
        <f t="shared" si="25"/>
        <v/>
      </c>
      <c r="L142" s="46"/>
      <c r="M142" s="46"/>
      <c r="N142" s="46"/>
      <c r="O142" s="46"/>
      <c r="P142" s="46"/>
      <c r="Q142" s="46"/>
      <c r="R142" s="46"/>
      <c r="S142" s="46"/>
      <c r="T142" s="46"/>
      <c r="U142" s="46"/>
      <c r="V142" s="46"/>
      <c r="W142" s="46"/>
      <c r="X142" s="46"/>
      <c r="Y142" s="46"/>
    </row>
    <row r="143" spans="1:25" ht="15.75" customHeight="1" outlineLevel="1">
      <c r="A143" s="46" t="str">
        <f>+C128</f>
        <v>2.4</v>
      </c>
      <c r="B143" s="47"/>
      <c r="C143" s="153" t="s">
        <v>10</v>
      </c>
      <c r="D143" s="154"/>
      <c r="E143" s="155"/>
      <c r="F143" s="65"/>
      <c r="G143" s="66"/>
      <c r="H143" s="67"/>
      <c r="I143" s="46"/>
      <c r="J143" s="46"/>
      <c r="K143" s="72">
        <f>+IF(C143="","",IF(G143&lt;1,F143*(1+G143),(F143/G143))*VLOOKUP(A145,C:H,4,FALSE))</f>
        <v>0</v>
      </c>
      <c r="L143" s="46"/>
      <c r="M143" s="46"/>
      <c r="N143" s="46"/>
      <c r="O143" s="46"/>
      <c r="P143" s="46"/>
      <c r="Q143" s="46"/>
      <c r="R143" s="46"/>
      <c r="S143" s="46"/>
      <c r="T143" s="46"/>
      <c r="U143" s="46"/>
      <c r="V143" s="46"/>
      <c r="W143" s="46"/>
      <c r="X143" s="46"/>
      <c r="Y143" s="46"/>
    </row>
    <row r="144" spans="1:25" ht="15.75" customHeight="1" outlineLevel="1">
      <c r="A144" s="46"/>
      <c r="B144" s="47"/>
      <c r="C144" s="151"/>
      <c r="D144" s="152" t="s">
        <v>40</v>
      </c>
      <c r="E144" s="151" t="s">
        <v>48</v>
      </c>
      <c r="F144" s="62" t="s">
        <v>49</v>
      </c>
      <c r="G144" s="63" t="s">
        <v>43</v>
      </c>
      <c r="H144" s="64" t="s">
        <v>44</v>
      </c>
      <c r="I144" s="46"/>
      <c r="J144" s="46"/>
      <c r="K144" s="72"/>
      <c r="L144" s="46"/>
      <c r="M144" s="46"/>
      <c r="N144" s="46"/>
      <c r="O144" s="46"/>
      <c r="P144" s="46"/>
      <c r="Q144" s="46"/>
      <c r="R144" s="46"/>
      <c r="S144" s="46"/>
      <c r="T144" s="46"/>
      <c r="U144" s="46"/>
      <c r="V144" s="46"/>
      <c r="W144" s="46"/>
      <c r="X144" s="46"/>
      <c r="Y144" s="46"/>
    </row>
    <row r="145" spans="1:25" ht="15.75" customHeight="1" outlineLevel="1">
      <c r="A145" s="46" t="str">
        <f>+C128</f>
        <v>2.4</v>
      </c>
      <c r="B145" s="47"/>
      <c r="C145" s="156" t="s">
        <v>74</v>
      </c>
      <c r="D145" s="157" t="str">
        <f>+IF(C145="","",VLOOKUP(C145,[140]Equipos!B:F,2,FALSE))</f>
        <v>Herramienta menor</v>
      </c>
      <c r="E145" s="158"/>
      <c r="F145" s="71">
        <v>1</v>
      </c>
      <c r="G145" s="71"/>
      <c r="H145" s="69" t="e">
        <f>+E145*F145/G145</f>
        <v>#DIV/0!</v>
      </c>
      <c r="I145" s="46"/>
      <c r="J145" s="46"/>
      <c r="K145" s="72">
        <f>+IF(C145="","",IF(G145&lt;1,F145*(1+G145),(F145/G145))*VLOOKUP(A147,C:H,4,FALSE))</f>
        <v>1</v>
      </c>
      <c r="L145" s="46"/>
      <c r="M145" s="46"/>
      <c r="N145" s="46"/>
      <c r="O145" s="46"/>
      <c r="P145" s="46"/>
      <c r="Q145" s="46"/>
      <c r="R145" s="46"/>
      <c r="S145" s="46"/>
      <c r="T145" s="46"/>
      <c r="U145" s="46"/>
      <c r="V145" s="46"/>
      <c r="W145" s="46"/>
      <c r="X145" s="46"/>
      <c r="Y145" s="46"/>
    </row>
    <row r="146" spans="1:25" ht="15.75" customHeight="1" outlineLevel="1">
      <c r="A146" s="46"/>
      <c r="B146" s="47"/>
      <c r="C146" s="156"/>
      <c r="D146" s="157"/>
      <c r="E146" s="158"/>
      <c r="F146" s="71"/>
      <c r="G146" s="71"/>
      <c r="H146" s="74" t="e">
        <f>SUM(H145)</f>
        <v>#DIV/0!</v>
      </c>
      <c r="I146" s="46"/>
      <c r="J146" s="46"/>
      <c r="K146" s="72"/>
      <c r="L146" s="46"/>
      <c r="M146" s="46"/>
      <c r="N146" s="46"/>
      <c r="O146" s="46"/>
      <c r="P146" s="46"/>
      <c r="Q146" s="46"/>
      <c r="R146" s="46"/>
      <c r="S146" s="46"/>
      <c r="T146" s="46"/>
      <c r="U146" s="46"/>
      <c r="V146" s="46"/>
      <c r="W146" s="46"/>
      <c r="X146" s="46"/>
      <c r="Y146" s="46"/>
    </row>
    <row r="147" spans="1:25" ht="15.75" customHeight="1" outlineLevel="1">
      <c r="A147" s="46" t="str">
        <f>+C128</f>
        <v>2.4</v>
      </c>
      <c r="B147" s="47"/>
      <c r="C147" s="156"/>
      <c r="D147" s="157"/>
      <c r="E147" s="159"/>
      <c r="F147" s="71"/>
      <c r="G147" s="71"/>
      <c r="H147" s="69"/>
      <c r="I147" s="46"/>
      <c r="J147" s="46"/>
      <c r="K147" s="72" t="str">
        <f>+IF(C147="","",IF(G147&lt;1,F147*(1+G147),(F147/G147))*VLOOKUP(A148,C:H,4,FALSE))</f>
        <v/>
      </c>
      <c r="L147" s="46"/>
      <c r="M147" s="46"/>
      <c r="N147" s="46"/>
      <c r="O147" s="46"/>
      <c r="P147" s="46"/>
      <c r="Q147" s="46"/>
      <c r="R147" s="46"/>
      <c r="S147" s="46"/>
      <c r="T147" s="46"/>
      <c r="U147" s="46"/>
      <c r="V147" s="46"/>
      <c r="W147" s="46"/>
      <c r="X147" s="46"/>
      <c r="Y147" s="46"/>
    </row>
    <row r="148" spans="1:25" ht="15.75" customHeight="1" outlineLevel="1">
      <c r="A148" s="46" t="str">
        <f>+C128</f>
        <v>2.4</v>
      </c>
      <c r="B148" s="47"/>
      <c r="C148" s="160"/>
      <c r="D148" s="161"/>
      <c r="E148" s="162"/>
      <c r="F148" s="73"/>
      <c r="G148" s="73"/>
      <c r="H148" s="73"/>
      <c r="I148" s="52"/>
      <c r="J148" s="52"/>
      <c r="K148" s="47"/>
      <c r="L148" s="52"/>
      <c r="M148" s="52"/>
      <c r="N148" s="52"/>
      <c r="O148" s="52"/>
      <c r="P148" s="52"/>
      <c r="Q148" s="52"/>
      <c r="R148" s="52"/>
      <c r="S148" s="52"/>
      <c r="T148" s="52"/>
      <c r="U148" s="52"/>
      <c r="V148" s="52"/>
      <c r="W148" s="52"/>
      <c r="X148" s="52"/>
      <c r="Y148" s="52"/>
    </row>
    <row r="149" spans="1:25" ht="15.75" customHeight="1" outlineLevel="1">
      <c r="A149" s="52"/>
      <c r="B149" s="47"/>
      <c r="C149" s="153" t="s">
        <v>11</v>
      </c>
      <c r="D149" s="154"/>
      <c r="E149" s="155"/>
      <c r="F149" s="65"/>
      <c r="G149" s="66"/>
      <c r="H149" s="67"/>
      <c r="I149" s="52"/>
      <c r="J149" s="52"/>
      <c r="K149" s="68"/>
      <c r="L149" s="52"/>
      <c r="M149" s="52"/>
      <c r="N149" s="52"/>
      <c r="O149" s="52"/>
      <c r="P149" s="52"/>
      <c r="Q149" s="52"/>
      <c r="R149" s="52"/>
      <c r="S149" s="52"/>
      <c r="T149" s="52"/>
      <c r="U149" s="52"/>
      <c r="V149" s="52"/>
      <c r="W149" s="52"/>
      <c r="X149" s="52"/>
      <c r="Y149" s="52"/>
    </row>
    <row r="150" spans="1:25" ht="15.75" customHeight="1" outlineLevel="1">
      <c r="A150" s="52"/>
      <c r="B150" s="47"/>
      <c r="C150" s="151"/>
      <c r="D150" s="152" t="s">
        <v>40</v>
      </c>
      <c r="E150" s="151" t="s">
        <v>60</v>
      </c>
      <c r="F150" s="62" t="s">
        <v>75</v>
      </c>
      <c r="G150" s="63" t="s">
        <v>76</v>
      </c>
      <c r="H150" s="64" t="s">
        <v>44</v>
      </c>
      <c r="I150" s="52"/>
      <c r="J150" s="52"/>
      <c r="K150" s="68"/>
      <c r="L150" s="52"/>
      <c r="M150" s="52"/>
      <c r="N150" s="52"/>
      <c r="O150" s="52"/>
      <c r="P150" s="52"/>
      <c r="Q150" s="52"/>
      <c r="R150" s="52"/>
      <c r="S150" s="52"/>
      <c r="T150" s="52"/>
      <c r="U150" s="52"/>
      <c r="V150" s="52"/>
      <c r="W150" s="52"/>
      <c r="X150" s="52"/>
      <c r="Y150" s="52"/>
    </row>
    <row r="151" spans="1:25" ht="29" outlineLevel="1">
      <c r="A151" s="52" t="str">
        <f>+C128</f>
        <v>2.4</v>
      </c>
      <c r="B151" s="47"/>
      <c r="C151" s="156" t="s">
        <v>54</v>
      </c>
      <c r="D151" s="157" t="str">
        <f>+IF(C151="","",VLOOKUP(C151,'[140]Analisis de mercado'!B:F,2,FALSE))</f>
        <v>logística y transporte marítimo y terrestre de materiales ruta Bogotá - Chimiadó - Murindo - consejos comunitarios - Usuarios final</v>
      </c>
      <c r="E151" s="159" t="str">
        <f>+IF(C151="","",VLOOKUP(C151,'[140]Analisis de mercado'!B:F,3,FALSE))</f>
        <v>$/Kg</v>
      </c>
      <c r="F151" s="70"/>
      <c r="G151" s="76"/>
      <c r="H151" s="69">
        <f>+F151*G151</f>
        <v>0</v>
      </c>
      <c r="I151" s="46"/>
      <c r="J151" s="46"/>
      <c r="K151" s="72">
        <f>+IF(C151="","",IF(G151&lt;1,F151*(1+G151),(F151/G151))*VLOOKUP(A152,C:H,4,FALSE))</f>
        <v>0</v>
      </c>
      <c r="L151" s="46"/>
      <c r="M151" s="46"/>
      <c r="N151" s="46"/>
      <c r="O151" s="46"/>
      <c r="P151" s="46"/>
      <c r="Q151" s="46"/>
      <c r="R151" s="46"/>
      <c r="S151" s="46"/>
      <c r="T151" s="46"/>
      <c r="U151" s="46"/>
      <c r="V151" s="46"/>
      <c r="W151" s="46"/>
      <c r="X151" s="46"/>
      <c r="Y151" s="46"/>
    </row>
    <row r="152" spans="1:25" ht="15.75" customHeight="1" outlineLevel="1">
      <c r="A152" s="46" t="str">
        <f>+C128</f>
        <v>2.4</v>
      </c>
      <c r="B152" s="47"/>
      <c r="C152" s="156"/>
      <c r="D152" s="157" t="str">
        <f>+IF(C152="","",VLOOKUP(C152,'[140]Analisis de mercado'!B:F,2,FALSE))</f>
        <v/>
      </c>
      <c r="E152" s="159" t="str">
        <f>+IF(C152="","",VLOOKUP(C152,'[140]Analisis de mercado'!B:F,3,FALSE))</f>
        <v/>
      </c>
      <c r="F152" s="70"/>
      <c r="G152" s="75"/>
      <c r="H152" s="74">
        <f>SUM(H151)</f>
        <v>0</v>
      </c>
      <c r="I152" s="46"/>
      <c r="J152" s="46"/>
      <c r="K152" s="72" t="str">
        <f>+IF(C152="","",IF(G152&lt;1,F152*(1+G152),(F152/G152))*VLOOKUP(A180,C:H,4,FALSE))</f>
        <v/>
      </c>
      <c r="L152" s="46"/>
      <c r="M152" s="46"/>
      <c r="N152" s="46"/>
      <c r="O152" s="46"/>
      <c r="P152" s="46"/>
      <c r="Q152" s="46"/>
      <c r="R152" s="46"/>
      <c r="S152" s="46"/>
      <c r="T152" s="46"/>
      <c r="U152" s="46"/>
      <c r="V152" s="46"/>
      <c r="W152" s="46"/>
      <c r="X152" s="46"/>
      <c r="Y152" s="46"/>
    </row>
    <row r="153" spans="1:25" ht="15.75" customHeight="1" outlineLevel="1">
      <c r="A153" s="46"/>
      <c r="B153" s="47"/>
      <c r="C153" s="156"/>
      <c r="D153" s="169"/>
      <c r="E153" s="159"/>
      <c r="F153" s="70"/>
      <c r="G153" s="75"/>
      <c r="H153" s="69"/>
      <c r="I153" s="46"/>
      <c r="J153" s="46"/>
      <c r="K153" s="72"/>
      <c r="L153" s="46"/>
      <c r="M153" s="46"/>
      <c r="N153" s="46"/>
      <c r="O153" s="46"/>
      <c r="P153" s="46"/>
      <c r="Q153" s="46"/>
      <c r="R153" s="46"/>
      <c r="S153" s="46"/>
      <c r="T153" s="46"/>
      <c r="U153" s="46"/>
      <c r="V153" s="46"/>
      <c r="W153" s="46"/>
      <c r="X153" s="46"/>
      <c r="Y153" s="46"/>
    </row>
    <row r="154" spans="1:25" ht="29" outlineLevel="1">
      <c r="A154" s="46"/>
      <c r="B154" s="47"/>
      <c r="C154" s="148" t="s">
        <v>30</v>
      </c>
      <c r="D154" s="149" t="s">
        <v>101</v>
      </c>
      <c r="E154" s="150" t="s">
        <v>39</v>
      </c>
      <c r="F154" s="57">
        <v>1</v>
      </c>
      <c r="G154" s="56">
        <v>1</v>
      </c>
      <c r="H154" s="58" t="e">
        <f>H159+H166+H171+H177</f>
        <v>#DIV/0!</v>
      </c>
      <c r="I154" s="46"/>
      <c r="J154" s="46"/>
      <c r="K154" s="72"/>
      <c r="L154" s="46"/>
      <c r="M154" s="46"/>
      <c r="N154" s="46"/>
      <c r="O154" s="46"/>
      <c r="P154" s="46"/>
      <c r="Q154" s="46"/>
      <c r="R154" s="46"/>
      <c r="S154" s="46"/>
      <c r="T154" s="46"/>
      <c r="U154" s="46"/>
      <c r="V154" s="46"/>
      <c r="W154" s="46"/>
      <c r="X154" s="46"/>
      <c r="Y154" s="46"/>
    </row>
    <row r="155" spans="1:25" ht="15.75" customHeight="1" outlineLevel="1">
      <c r="A155" s="46"/>
      <c r="B155" s="47"/>
      <c r="C155" s="151"/>
      <c r="D155" s="152" t="s">
        <v>40</v>
      </c>
      <c r="E155" s="151" t="s">
        <v>41</v>
      </c>
      <c r="F155" s="62" t="s">
        <v>56</v>
      </c>
      <c r="G155" s="63" t="s">
        <v>57</v>
      </c>
      <c r="H155" s="64" t="s">
        <v>44</v>
      </c>
      <c r="I155" s="46"/>
      <c r="J155" s="46"/>
      <c r="K155" s="72"/>
      <c r="L155" s="46"/>
      <c r="M155" s="46"/>
      <c r="N155" s="46"/>
      <c r="O155" s="46"/>
      <c r="P155" s="46"/>
      <c r="Q155" s="46"/>
      <c r="R155" s="46"/>
      <c r="S155" s="46"/>
      <c r="T155" s="46"/>
      <c r="U155" s="46"/>
      <c r="V155" s="46"/>
      <c r="W155" s="46"/>
      <c r="X155" s="46"/>
      <c r="Y155" s="46"/>
    </row>
    <row r="156" spans="1:25" ht="15.75" customHeight="1" outlineLevel="1">
      <c r="A156" s="46"/>
      <c r="B156" s="47"/>
      <c r="C156" s="153" t="s">
        <v>8</v>
      </c>
      <c r="D156" s="154"/>
      <c r="E156" s="155"/>
      <c r="F156" s="65"/>
      <c r="G156" s="66"/>
      <c r="H156" s="67"/>
      <c r="I156" s="46"/>
      <c r="J156" s="46"/>
      <c r="K156" s="72"/>
      <c r="L156" s="46"/>
      <c r="M156" s="46"/>
      <c r="N156" s="46"/>
      <c r="O156" s="46"/>
      <c r="P156" s="46"/>
      <c r="Q156" s="46"/>
      <c r="R156" s="46"/>
      <c r="S156" s="46"/>
      <c r="T156" s="46"/>
      <c r="U156" s="46"/>
      <c r="V156" s="46"/>
      <c r="W156" s="46"/>
      <c r="X156" s="46"/>
      <c r="Y156" s="46"/>
    </row>
    <row r="157" spans="1:25" ht="15.75" customHeight="1" outlineLevel="1">
      <c r="A157" s="46"/>
      <c r="B157" s="47"/>
      <c r="C157" s="156" t="s">
        <v>58</v>
      </c>
      <c r="D157" s="157" t="str">
        <f>+IF(C157="","",VLOOKUP(C157,[140]MO!B:F,2,FALSE))</f>
        <v>Electricista</v>
      </c>
      <c r="E157" s="158"/>
      <c r="F157" s="70"/>
      <c r="G157" s="71"/>
      <c r="H157" s="69" t="e">
        <f t="shared" ref="H157:H158" si="26">E157*F157/G157</f>
        <v>#DIV/0!</v>
      </c>
      <c r="I157" s="46"/>
      <c r="J157" s="46"/>
      <c r="K157" s="72"/>
      <c r="L157" s="46"/>
      <c r="M157" s="46"/>
      <c r="N157" s="46"/>
      <c r="O157" s="46"/>
      <c r="P157" s="46"/>
      <c r="Q157" s="46"/>
      <c r="R157" s="46"/>
      <c r="S157" s="46"/>
      <c r="T157" s="46"/>
      <c r="U157" s="46"/>
      <c r="V157" s="46"/>
      <c r="W157" s="46"/>
      <c r="X157" s="46"/>
      <c r="Y157" s="46"/>
    </row>
    <row r="158" spans="1:25" ht="15.75" customHeight="1" outlineLevel="1">
      <c r="A158" s="46"/>
      <c r="B158" s="47"/>
      <c r="C158" s="156" t="s">
        <v>45</v>
      </c>
      <c r="D158" s="157" t="str">
        <f>+IF(C158="","",VLOOKUP(C158,[140]MO!B:F,2,FALSE))</f>
        <v>Ayudante</v>
      </c>
      <c r="E158" s="158"/>
      <c r="F158" s="70"/>
      <c r="G158" s="71"/>
      <c r="H158" s="69" t="e">
        <f t="shared" si="26"/>
        <v>#DIV/0!</v>
      </c>
      <c r="I158" s="46"/>
      <c r="J158" s="46"/>
      <c r="K158" s="72"/>
      <c r="L158" s="46"/>
      <c r="M158" s="46"/>
      <c r="N158" s="46"/>
      <c r="O158" s="46"/>
      <c r="P158" s="46"/>
      <c r="Q158" s="46"/>
      <c r="R158" s="46"/>
      <c r="S158" s="46"/>
      <c r="T158" s="46"/>
      <c r="U158" s="46"/>
      <c r="V158" s="46"/>
      <c r="W158" s="46"/>
      <c r="X158" s="46"/>
      <c r="Y158" s="46"/>
    </row>
    <row r="159" spans="1:25" ht="15.75" customHeight="1" outlineLevel="1">
      <c r="A159" s="46"/>
      <c r="B159" s="47"/>
      <c r="C159" s="156"/>
      <c r="D159" s="157"/>
      <c r="E159" s="158"/>
      <c r="F159" s="71"/>
      <c r="G159" s="71"/>
      <c r="H159" s="74" t="e">
        <f>SUM(H157:H158)</f>
        <v>#DIV/0!</v>
      </c>
      <c r="I159" s="46"/>
      <c r="J159" s="46"/>
      <c r="K159" s="72"/>
      <c r="L159" s="46"/>
      <c r="M159" s="46"/>
      <c r="N159" s="46"/>
      <c r="O159" s="46"/>
      <c r="P159" s="46"/>
      <c r="Q159" s="46"/>
      <c r="R159" s="46"/>
      <c r="S159" s="46"/>
      <c r="T159" s="46"/>
      <c r="U159" s="46"/>
      <c r="V159" s="46"/>
      <c r="W159" s="46"/>
      <c r="X159" s="46"/>
      <c r="Y159" s="46"/>
    </row>
    <row r="160" spans="1:25" ht="15.75" customHeight="1" outlineLevel="1">
      <c r="A160" s="46"/>
      <c r="B160" s="47"/>
      <c r="C160" s="156"/>
      <c r="D160" s="157" t="str">
        <f>+IF(C160="","",VLOOKUP(C160,'[140]Analisis de mercado'!B:F,2,FALSE))</f>
        <v/>
      </c>
      <c r="E160" s="159" t="str">
        <f>+IF(C160="","",VLOOKUP(C160,'[140]Analisis de mercado'!B:F,3,FALSE))</f>
        <v/>
      </c>
      <c r="F160" s="71"/>
      <c r="G160" s="71"/>
      <c r="H160" s="69" t="str">
        <f>+IF(C160="","",VLOOKUP(C160,#REF!,4,FALSE))</f>
        <v/>
      </c>
      <c r="I160" s="46"/>
      <c r="J160" s="46"/>
      <c r="K160" s="72"/>
      <c r="L160" s="46"/>
      <c r="M160" s="46"/>
      <c r="N160" s="46"/>
      <c r="O160" s="46"/>
      <c r="P160" s="46"/>
      <c r="Q160" s="46"/>
      <c r="R160" s="46"/>
      <c r="S160" s="46"/>
      <c r="T160" s="46"/>
      <c r="U160" s="46"/>
      <c r="V160" s="46"/>
      <c r="W160" s="46"/>
      <c r="X160" s="46"/>
      <c r="Y160" s="46"/>
    </row>
    <row r="161" spans="1:25" ht="15.75" customHeight="1" outlineLevel="1">
      <c r="A161" s="46"/>
      <c r="B161" s="47"/>
      <c r="C161" s="160"/>
      <c r="D161" s="161"/>
      <c r="E161" s="162"/>
      <c r="F161" s="73"/>
      <c r="G161" s="73"/>
      <c r="H161" s="73"/>
      <c r="I161" s="46"/>
      <c r="J161" s="46"/>
      <c r="K161" s="72"/>
      <c r="L161" s="46"/>
      <c r="M161" s="46"/>
      <c r="N161" s="46"/>
      <c r="O161" s="46"/>
      <c r="P161" s="46"/>
      <c r="Q161" s="46"/>
      <c r="R161" s="46"/>
      <c r="S161" s="46"/>
      <c r="T161" s="46"/>
      <c r="U161" s="46"/>
      <c r="V161" s="46"/>
      <c r="W161" s="46"/>
      <c r="X161" s="46"/>
      <c r="Y161" s="46"/>
    </row>
    <row r="162" spans="1:25" ht="15.75" customHeight="1" outlineLevel="1">
      <c r="A162" s="46"/>
      <c r="B162" s="47"/>
      <c r="C162" s="153" t="s">
        <v>59</v>
      </c>
      <c r="D162" s="154"/>
      <c r="E162" s="155"/>
      <c r="F162" s="65"/>
      <c r="G162" s="66"/>
      <c r="H162" s="67"/>
      <c r="I162" s="46"/>
      <c r="J162" s="46"/>
      <c r="K162" s="72"/>
      <c r="L162" s="46"/>
      <c r="M162" s="46"/>
      <c r="N162" s="46"/>
      <c r="O162" s="46"/>
      <c r="P162" s="46"/>
      <c r="Q162" s="46"/>
      <c r="R162" s="46"/>
      <c r="S162" s="46"/>
      <c r="T162" s="46"/>
      <c r="U162" s="46"/>
      <c r="V162" s="46"/>
      <c r="W162" s="46"/>
      <c r="X162" s="46"/>
      <c r="Y162" s="46"/>
    </row>
    <row r="163" spans="1:25" ht="15.75" customHeight="1" outlineLevel="1">
      <c r="A163" s="46"/>
      <c r="B163" s="47"/>
      <c r="C163" s="151"/>
      <c r="D163" s="152" t="s">
        <v>40</v>
      </c>
      <c r="E163" s="151" t="s">
        <v>60</v>
      </c>
      <c r="F163" s="62" t="s">
        <v>61</v>
      </c>
      <c r="G163" s="63" t="s">
        <v>62</v>
      </c>
      <c r="H163" s="64" t="s">
        <v>63</v>
      </c>
      <c r="I163" s="46"/>
      <c r="J163" s="46"/>
      <c r="K163" s="72"/>
      <c r="L163" s="46"/>
      <c r="M163" s="46"/>
      <c r="N163" s="46"/>
      <c r="O163" s="46"/>
      <c r="P163" s="46"/>
      <c r="Q163" s="46"/>
      <c r="R163" s="46"/>
      <c r="S163" s="46"/>
      <c r="T163" s="46"/>
      <c r="U163" s="46"/>
      <c r="V163" s="46"/>
      <c r="W163" s="46"/>
      <c r="X163" s="46"/>
      <c r="Y163" s="46"/>
    </row>
    <row r="164" spans="1:25" ht="29" outlineLevel="1">
      <c r="A164" s="46"/>
      <c r="B164" s="47"/>
      <c r="C164" s="156" t="s">
        <v>102</v>
      </c>
      <c r="D164" s="157" t="str">
        <f>+IF(C164="","",VLOOKUP(C164,'[140]Analisis de mercado'!B:F,2,FALSE))</f>
        <v>Batería de ión - litio tipo fosfato de hierro (LiFePO4) de ciclo profundo de 120 Ah - 51,2 VDC</v>
      </c>
      <c r="E164" s="159" t="str">
        <f>+IF(C164="","",VLOOKUP(C164,'[140]Analisis de mercado'!B:F,3,FALSE))</f>
        <v>UN</v>
      </c>
      <c r="F164" s="70">
        <v>1</v>
      </c>
      <c r="G164" s="76"/>
      <c r="H164" s="69">
        <f t="shared" ref="H164:H165" si="27">F164*G164</f>
        <v>0</v>
      </c>
      <c r="I164" s="46"/>
      <c r="J164" s="46"/>
      <c r="K164" s="72"/>
      <c r="L164" s="46"/>
      <c r="M164" s="46"/>
      <c r="N164" s="46"/>
      <c r="O164" s="46"/>
      <c r="P164" s="46"/>
      <c r="Q164" s="46"/>
      <c r="R164" s="46"/>
      <c r="S164" s="46"/>
      <c r="T164" s="46"/>
      <c r="U164" s="46"/>
      <c r="V164" s="46"/>
      <c r="W164" s="46"/>
      <c r="X164" s="46"/>
      <c r="Y164" s="46"/>
    </row>
    <row r="165" spans="1:25" ht="15.75" customHeight="1" outlineLevel="1">
      <c r="A165" s="46"/>
      <c r="B165" s="47"/>
      <c r="C165" s="156" t="s">
        <v>71</v>
      </c>
      <c r="D165" s="157" t="str">
        <f>+IF(C165="","",VLOOKUP(C165,'[140]Analisis de mercado'!B:F,2,FALSE))</f>
        <v>Borna para ponchar varios calibres y terminales</v>
      </c>
      <c r="E165" s="159" t="str">
        <f>+IF(C165="","",VLOOKUP(C165,'[140]Analisis de mercado'!B:F,3,FALSE))</f>
        <v>UN</v>
      </c>
      <c r="F165" s="70">
        <v>2</v>
      </c>
      <c r="G165" s="76"/>
      <c r="H165" s="69">
        <f t="shared" si="27"/>
        <v>0</v>
      </c>
      <c r="I165" s="46"/>
      <c r="J165" s="46"/>
      <c r="K165" s="72"/>
      <c r="L165" s="46"/>
      <c r="M165" s="46"/>
      <c r="N165" s="46"/>
      <c r="O165" s="46"/>
      <c r="P165" s="46"/>
      <c r="Q165" s="46"/>
      <c r="R165" s="46"/>
      <c r="S165" s="46"/>
      <c r="T165" s="46"/>
      <c r="U165" s="46"/>
      <c r="V165" s="46"/>
      <c r="W165" s="46"/>
      <c r="X165" s="46"/>
      <c r="Y165" s="46"/>
    </row>
    <row r="166" spans="1:25" ht="15.75" customHeight="1" outlineLevel="1">
      <c r="A166" s="46"/>
      <c r="B166" s="47"/>
      <c r="C166" s="156"/>
      <c r="D166" s="157" t="str">
        <f>+IF(C166="","",VLOOKUP(C166,'[140]Analisis de mercado'!B:F,2,FALSE))</f>
        <v/>
      </c>
      <c r="E166" s="159" t="str">
        <f>+IF(C166="","",VLOOKUP(C166,'[140]Analisis de mercado'!B:F,3,FALSE))</f>
        <v/>
      </c>
      <c r="F166" s="71"/>
      <c r="G166" s="71"/>
      <c r="H166" s="74">
        <f>SUM(H164:H165)</f>
        <v>0</v>
      </c>
      <c r="I166" s="46"/>
      <c r="J166" s="46"/>
      <c r="K166" s="72"/>
      <c r="L166" s="46"/>
      <c r="M166" s="46"/>
      <c r="N166" s="46"/>
      <c r="O166" s="46"/>
      <c r="P166" s="46"/>
      <c r="Q166" s="46"/>
      <c r="R166" s="46"/>
      <c r="S166" s="46"/>
      <c r="T166" s="46"/>
      <c r="U166" s="46"/>
      <c r="V166" s="46"/>
      <c r="W166" s="46"/>
      <c r="X166" s="46"/>
      <c r="Y166" s="46"/>
    </row>
    <row r="167" spans="1:25" ht="15.75" customHeight="1" outlineLevel="1">
      <c r="A167" s="46"/>
      <c r="B167" s="47"/>
      <c r="C167" s="160"/>
      <c r="D167" s="161"/>
      <c r="E167" s="162"/>
      <c r="F167" s="73"/>
      <c r="G167" s="73"/>
      <c r="H167" s="73"/>
      <c r="I167" s="46"/>
      <c r="J167" s="46"/>
      <c r="K167" s="72"/>
      <c r="L167" s="46"/>
      <c r="M167" s="46"/>
      <c r="N167" s="46"/>
      <c r="O167" s="46"/>
      <c r="P167" s="46"/>
      <c r="Q167" s="46"/>
      <c r="R167" s="46"/>
      <c r="S167" s="46"/>
      <c r="T167" s="46"/>
      <c r="U167" s="46"/>
      <c r="V167" s="46"/>
      <c r="W167" s="46"/>
      <c r="X167" s="46"/>
      <c r="Y167" s="46"/>
    </row>
    <row r="168" spans="1:25" ht="15.75" customHeight="1" outlineLevel="1">
      <c r="A168" s="46"/>
      <c r="B168" s="47"/>
      <c r="C168" s="153" t="s">
        <v>10</v>
      </c>
      <c r="D168" s="154"/>
      <c r="E168" s="155"/>
      <c r="F168" s="65"/>
      <c r="G168" s="66"/>
      <c r="H168" s="67"/>
      <c r="I168" s="46"/>
      <c r="J168" s="46"/>
      <c r="K168" s="72"/>
      <c r="L168" s="46"/>
      <c r="M168" s="46"/>
      <c r="N168" s="46"/>
      <c r="O168" s="46"/>
      <c r="P168" s="46"/>
      <c r="Q168" s="46"/>
      <c r="R168" s="46"/>
      <c r="S168" s="46"/>
      <c r="T168" s="46"/>
      <c r="U168" s="46"/>
      <c r="V168" s="46"/>
      <c r="W168" s="46"/>
      <c r="X168" s="46"/>
      <c r="Y168" s="46"/>
    </row>
    <row r="169" spans="1:25" ht="15.75" customHeight="1" outlineLevel="1">
      <c r="A169" s="46"/>
      <c r="B169" s="47"/>
      <c r="C169" s="151"/>
      <c r="D169" s="152" t="s">
        <v>40</v>
      </c>
      <c r="E169" s="151" t="s">
        <v>48</v>
      </c>
      <c r="F169" s="62" t="s">
        <v>49</v>
      </c>
      <c r="G169" s="63" t="s">
        <v>43</v>
      </c>
      <c r="H169" s="64" t="s">
        <v>44</v>
      </c>
      <c r="I169" s="46"/>
      <c r="J169" s="46"/>
      <c r="K169" s="72"/>
      <c r="L169" s="46"/>
      <c r="M169" s="46"/>
      <c r="N169" s="46"/>
      <c r="O169" s="46"/>
      <c r="P169" s="46"/>
      <c r="Q169" s="46"/>
      <c r="R169" s="46"/>
      <c r="S169" s="46"/>
      <c r="T169" s="46"/>
      <c r="U169" s="46"/>
      <c r="V169" s="46"/>
      <c r="W169" s="46"/>
      <c r="X169" s="46"/>
      <c r="Y169" s="46"/>
    </row>
    <row r="170" spans="1:25" ht="15.75" customHeight="1" outlineLevel="1">
      <c r="A170" s="46"/>
      <c r="B170" s="47"/>
      <c r="C170" s="156" t="s">
        <v>74</v>
      </c>
      <c r="D170" s="157" t="str">
        <f>+IF(C170="","",VLOOKUP(C170,[140]Equipos!B:F,2,FALSE))</f>
        <v>Herramienta menor</v>
      </c>
      <c r="E170" s="158"/>
      <c r="F170" s="71">
        <v>1</v>
      </c>
      <c r="G170" s="71"/>
      <c r="H170" s="69" t="e">
        <f>+E170*F170/G170</f>
        <v>#DIV/0!</v>
      </c>
      <c r="I170" s="46"/>
      <c r="J170" s="46"/>
      <c r="K170" s="72"/>
      <c r="L170" s="46"/>
      <c r="M170" s="46"/>
      <c r="N170" s="46"/>
      <c r="O170" s="46"/>
      <c r="P170" s="46"/>
      <c r="Q170" s="46"/>
      <c r="R170" s="46"/>
      <c r="S170" s="46"/>
      <c r="T170" s="46"/>
      <c r="U170" s="46"/>
      <c r="V170" s="46"/>
      <c r="W170" s="46"/>
      <c r="X170" s="46"/>
      <c r="Y170" s="46"/>
    </row>
    <row r="171" spans="1:25" ht="15.75" customHeight="1" outlineLevel="1">
      <c r="A171" s="46"/>
      <c r="B171" s="47"/>
      <c r="C171" s="156"/>
      <c r="D171" s="157"/>
      <c r="E171" s="158"/>
      <c r="F171" s="71"/>
      <c r="G171" s="71"/>
      <c r="H171" s="74" t="e">
        <f>SUM(H170)</f>
        <v>#DIV/0!</v>
      </c>
      <c r="I171" s="46"/>
      <c r="J171" s="46"/>
      <c r="K171" s="72"/>
      <c r="L171" s="46"/>
      <c r="M171" s="46"/>
      <c r="N171" s="46"/>
      <c r="O171" s="46"/>
      <c r="P171" s="46"/>
      <c r="Q171" s="46"/>
      <c r="R171" s="46"/>
      <c r="S171" s="46"/>
      <c r="T171" s="46"/>
      <c r="U171" s="46"/>
      <c r="V171" s="46"/>
      <c r="W171" s="46"/>
      <c r="X171" s="46"/>
      <c r="Y171" s="46"/>
    </row>
    <row r="172" spans="1:25" ht="15.75" customHeight="1" outlineLevel="1">
      <c r="A172" s="46"/>
      <c r="B172" s="47"/>
      <c r="C172" s="156"/>
      <c r="D172" s="157"/>
      <c r="E172" s="159"/>
      <c r="F172" s="71"/>
      <c r="G172" s="71"/>
      <c r="H172" s="69"/>
      <c r="I172" s="46"/>
      <c r="J172" s="46"/>
      <c r="K172" s="72"/>
      <c r="L172" s="46"/>
      <c r="M172" s="46"/>
      <c r="N172" s="46"/>
      <c r="O172" s="46"/>
      <c r="P172" s="46"/>
      <c r="Q172" s="46"/>
      <c r="R172" s="46"/>
      <c r="S172" s="46"/>
      <c r="T172" s="46"/>
      <c r="U172" s="46"/>
      <c r="V172" s="46"/>
      <c r="W172" s="46"/>
      <c r="X172" s="46"/>
      <c r="Y172" s="46"/>
    </row>
    <row r="173" spans="1:25" ht="15.75" customHeight="1" outlineLevel="1">
      <c r="A173" s="46"/>
      <c r="B173" s="47"/>
      <c r="C173" s="160"/>
      <c r="D173" s="161"/>
      <c r="E173" s="162"/>
      <c r="F173" s="73"/>
      <c r="G173" s="73"/>
      <c r="H173" s="73"/>
      <c r="I173" s="46"/>
      <c r="J173" s="46"/>
      <c r="K173" s="72"/>
      <c r="L173" s="46"/>
      <c r="M173" s="46"/>
      <c r="N173" s="46"/>
      <c r="O173" s="46"/>
      <c r="P173" s="46"/>
      <c r="Q173" s="46"/>
      <c r="R173" s="46"/>
      <c r="S173" s="46"/>
      <c r="T173" s="46"/>
      <c r="U173" s="46"/>
      <c r="V173" s="46"/>
      <c r="W173" s="46"/>
      <c r="X173" s="46"/>
      <c r="Y173" s="46"/>
    </row>
    <row r="174" spans="1:25" ht="15.75" customHeight="1" outlineLevel="1">
      <c r="A174" s="46"/>
      <c r="B174" s="47"/>
      <c r="C174" s="153" t="s">
        <v>11</v>
      </c>
      <c r="D174" s="154"/>
      <c r="E174" s="155"/>
      <c r="F174" s="65"/>
      <c r="G174" s="66"/>
      <c r="H174" s="67"/>
      <c r="I174" s="46"/>
      <c r="J174" s="46"/>
      <c r="K174" s="72"/>
      <c r="L174" s="46"/>
      <c r="M174" s="46"/>
      <c r="N174" s="46"/>
      <c r="O174" s="46"/>
      <c r="P174" s="46"/>
      <c r="Q174" s="46"/>
      <c r="R174" s="46"/>
      <c r="S174" s="46"/>
      <c r="T174" s="46"/>
      <c r="U174" s="46"/>
      <c r="V174" s="46"/>
      <c r="W174" s="46"/>
      <c r="X174" s="46"/>
      <c r="Y174" s="46"/>
    </row>
    <row r="175" spans="1:25" ht="15.75" customHeight="1" outlineLevel="1">
      <c r="A175" s="46"/>
      <c r="B175" s="47"/>
      <c r="C175" s="151"/>
      <c r="D175" s="152" t="s">
        <v>40</v>
      </c>
      <c r="E175" s="151" t="s">
        <v>60</v>
      </c>
      <c r="F175" s="62" t="s">
        <v>75</v>
      </c>
      <c r="G175" s="63" t="s">
        <v>76</v>
      </c>
      <c r="H175" s="64" t="s">
        <v>44</v>
      </c>
      <c r="I175" s="46"/>
      <c r="J175" s="46"/>
      <c r="K175" s="72"/>
      <c r="L175" s="46"/>
      <c r="M175" s="46"/>
      <c r="N175" s="46"/>
      <c r="O175" s="46"/>
      <c r="P175" s="46"/>
      <c r="Q175" s="46"/>
      <c r="R175" s="46"/>
      <c r="S175" s="46"/>
      <c r="T175" s="46"/>
      <c r="U175" s="46"/>
      <c r="V175" s="46"/>
      <c r="W175" s="46"/>
      <c r="X175" s="46"/>
      <c r="Y175" s="46"/>
    </row>
    <row r="176" spans="1:25" ht="29" outlineLevel="1">
      <c r="A176" s="46"/>
      <c r="B176" s="47"/>
      <c r="C176" s="156" t="s">
        <v>54</v>
      </c>
      <c r="D176" s="157" t="str">
        <f>+IF(C176="","",VLOOKUP(C176,'[140]Analisis de mercado'!B:F,2,FALSE))</f>
        <v>logística y transporte marítimo y terrestre de materiales ruta Bogotá - Chimiadó - Murindo - consejos comunitarios - Usuarios final</v>
      </c>
      <c r="E176" s="159" t="str">
        <f>+IF(C176="","",VLOOKUP(C176,'[140]Analisis de mercado'!B:F,3,FALSE))</f>
        <v>$/Kg</v>
      </c>
      <c r="F176" s="70"/>
      <c r="G176" s="76"/>
      <c r="H176" s="69">
        <f>+F176*G176</f>
        <v>0</v>
      </c>
      <c r="I176" s="46"/>
      <c r="J176" s="46"/>
      <c r="K176" s="72"/>
      <c r="L176" s="46"/>
      <c r="M176" s="46"/>
      <c r="N176" s="46"/>
      <c r="O176" s="46"/>
      <c r="P176" s="46"/>
      <c r="Q176" s="46"/>
      <c r="R176" s="46"/>
      <c r="S176" s="46"/>
      <c r="T176" s="46"/>
      <c r="U176" s="46"/>
      <c r="V176" s="46"/>
      <c r="W176" s="46"/>
      <c r="X176" s="46"/>
      <c r="Y176" s="46"/>
    </row>
    <row r="177" spans="1:25" ht="15.75" customHeight="1" outlineLevel="1">
      <c r="A177" s="46"/>
      <c r="B177" s="47"/>
      <c r="C177" s="156"/>
      <c r="D177" s="157" t="str">
        <f>+IF(C177="","",VLOOKUP(C177,'[140]Analisis de mercado'!B:F,2,FALSE))</f>
        <v/>
      </c>
      <c r="E177" s="159" t="str">
        <f>+IF(C177="","",VLOOKUP(C177,'[140]Analisis de mercado'!B:F,3,FALSE))</f>
        <v/>
      </c>
      <c r="F177" s="70"/>
      <c r="G177" s="75"/>
      <c r="H177" s="74">
        <f>SUM(H176)</f>
        <v>0</v>
      </c>
      <c r="I177" s="46"/>
      <c r="J177" s="46"/>
      <c r="K177" s="72"/>
      <c r="L177" s="46"/>
      <c r="M177" s="46"/>
      <c r="N177" s="46"/>
      <c r="O177" s="46"/>
      <c r="P177" s="46"/>
      <c r="Q177" s="46"/>
      <c r="R177" s="46"/>
      <c r="S177" s="46"/>
      <c r="T177" s="46"/>
      <c r="U177" s="46"/>
      <c r="V177" s="46"/>
      <c r="W177" s="46"/>
      <c r="X177" s="46"/>
      <c r="Y177" s="46"/>
    </row>
    <row r="178" spans="1:25" ht="15.75" customHeight="1" outlineLevel="1">
      <c r="A178" s="46"/>
      <c r="B178" s="47"/>
      <c r="C178" s="156"/>
      <c r="D178" s="169"/>
      <c r="E178" s="159"/>
      <c r="F178" s="70"/>
      <c r="G178" s="75"/>
      <c r="H178" s="69"/>
      <c r="I178" s="46"/>
      <c r="J178" s="46"/>
      <c r="K178" s="72"/>
      <c r="L178" s="46"/>
      <c r="M178" s="46"/>
      <c r="N178" s="46"/>
      <c r="O178" s="46"/>
      <c r="P178" s="46"/>
      <c r="Q178" s="46"/>
      <c r="R178" s="46"/>
      <c r="S178" s="46"/>
      <c r="T178" s="46"/>
      <c r="U178" s="46"/>
      <c r="V178" s="46"/>
      <c r="W178" s="46"/>
      <c r="X178" s="46"/>
      <c r="Y178" s="46"/>
    </row>
    <row r="179" spans="1:25" ht="15.75" customHeight="1" outlineLevel="1">
      <c r="A179" s="46"/>
      <c r="B179" s="47"/>
      <c r="C179" s="156"/>
      <c r="D179" s="169"/>
      <c r="E179" s="159"/>
      <c r="F179" s="70"/>
      <c r="G179" s="75"/>
      <c r="H179" s="69"/>
      <c r="I179" s="46"/>
      <c r="J179" s="46"/>
      <c r="K179" s="72"/>
      <c r="L179" s="46"/>
      <c r="M179" s="46"/>
      <c r="N179" s="46"/>
      <c r="O179" s="46"/>
      <c r="P179" s="46"/>
      <c r="Q179" s="46"/>
      <c r="R179" s="46"/>
      <c r="S179" s="46"/>
      <c r="T179" s="46"/>
      <c r="U179" s="46"/>
      <c r="V179" s="46"/>
      <c r="W179" s="46"/>
      <c r="X179" s="46"/>
      <c r="Y179" s="46"/>
    </row>
    <row r="180" spans="1:25" ht="43.5">
      <c r="A180" s="46" t="str">
        <f>+C128</f>
        <v>2.4</v>
      </c>
      <c r="B180" s="41"/>
      <c r="C180" s="148" t="s">
        <v>31</v>
      </c>
      <c r="D180" s="149" t="s">
        <v>103</v>
      </c>
      <c r="E180" s="150" t="s">
        <v>39</v>
      </c>
      <c r="F180" s="57">
        <v>1</v>
      </c>
      <c r="G180" s="56">
        <v>1</v>
      </c>
      <c r="H180" s="58" t="e">
        <f>H185+H193+H198+H204</f>
        <v>#DIV/0!</v>
      </c>
      <c r="I180" s="46"/>
      <c r="J180" s="46"/>
      <c r="K180" s="59"/>
      <c r="L180" s="46"/>
      <c r="M180" s="46"/>
      <c r="N180" s="46"/>
      <c r="O180" s="46"/>
      <c r="P180" s="46"/>
      <c r="Q180" s="46"/>
      <c r="R180" s="46"/>
      <c r="S180" s="46"/>
      <c r="T180" s="46"/>
      <c r="U180" s="46"/>
      <c r="V180" s="46"/>
      <c r="W180" s="46"/>
      <c r="X180" s="46"/>
      <c r="Y180" s="46"/>
    </row>
    <row r="181" spans="1:25" ht="15.75" customHeight="1" outlineLevel="1">
      <c r="A181" s="47" t="s">
        <v>37</v>
      </c>
      <c r="B181" s="61"/>
      <c r="C181" s="151"/>
      <c r="D181" s="152" t="s">
        <v>40</v>
      </c>
      <c r="E181" s="151" t="s">
        <v>41</v>
      </c>
      <c r="F181" s="62" t="s">
        <v>56</v>
      </c>
      <c r="G181" s="63" t="s">
        <v>57</v>
      </c>
      <c r="H181" s="64" t="s">
        <v>44</v>
      </c>
      <c r="I181" s="60"/>
      <c r="J181" s="60"/>
      <c r="K181" s="61"/>
      <c r="L181" s="60"/>
      <c r="M181" s="60"/>
      <c r="N181" s="60"/>
      <c r="O181" s="60"/>
      <c r="P181" s="60"/>
      <c r="Q181" s="60"/>
      <c r="R181" s="60"/>
      <c r="S181" s="60"/>
      <c r="T181" s="60"/>
      <c r="U181" s="60"/>
      <c r="V181" s="60"/>
      <c r="W181" s="60"/>
      <c r="X181" s="60"/>
      <c r="Y181" s="60"/>
    </row>
    <row r="182" spans="1:25" ht="15.75" customHeight="1" outlineLevel="1">
      <c r="A182" s="60"/>
      <c r="B182" s="47"/>
      <c r="C182" s="153" t="s">
        <v>8</v>
      </c>
      <c r="D182" s="154"/>
      <c r="E182" s="155"/>
      <c r="F182" s="65"/>
      <c r="G182" s="66"/>
      <c r="H182" s="67"/>
      <c r="I182" s="52"/>
      <c r="J182" s="52"/>
      <c r="K182" s="68"/>
      <c r="L182" s="52"/>
      <c r="M182" s="52"/>
      <c r="N182" s="52"/>
      <c r="O182" s="52"/>
      <c r="P182" s="52"/>
      <c r="Q182" s="52"/>
      <c r="R182" s="52"/>
      <c r="S182" s="52"/>
      <c r="T182" s="52"/>
      <c r="U182" s="52"/>
      <c r="V182" s="52"/>
      <c r="W182" s="52"/>
      <c r="X182" s="52"/>
      <c r="Y182" s="52"/>
    </row>
    <row r="183" spans="1:25" ht="15.75" customHeight="1" outlineLevel="1">
      <c r="A183" s="52" t="str">
        <f>+C180</f>
        <v>2.6</v>
      </c>
      <c r="B183" s="47"/>
      <c r="C183" s="156" t="s">
        <v>58</v>
      </c>
      <c r="D183" s="157" t="str">
        <f>+IF(C183="","",VLOOKUP(C183,[140]MO!B:F,2,FALSE))</f>
        <v>Electricista</v>
      </c>
      <c r="E183" s="158"/>
      <c r="F183" s="71"/>
      <c r="G183" s="71"/>
      <c r="H183" s="69" t="e">
        <f t="shared" ref="H183:H184" si="28">E183*F183/G183</f>
        <v>#DIV/0!</v>
      </c>
      <c r="I183" s="82"/>
      <c r="J183" s="46"/>
      <c r="K183" s="72">
        <f>+IF(C183="","",IF(G183&lt;1,F183*(1+G183),(F183/G183))*VLOOKUP(A184,C:H,4,FALSE))</f>
        <v>0</v>
      </c>
      <c r="L183" s="46"/>
      <c r="M183" s="46"/>
      <c r="N183" s="46"/>
      <c r="O183" s="46"/>
      <c r="P183" s="46"/>
      <c r="Q183" s="46"/>
      <c r="R183" s="46"/>
      <c r="S183" s="46"/>
      <c r="T183" s="46"/>
      <c r="U183" s="46"/>
      <c r="V183" s="46"/>
      <c r="W183" s="46"/>
      <c r="X183" s="46"/>
      <c r="Y183" s="46"/>
    </row>
    <row r="184" spans="1:25" ht="15.75" customHeight="1" outlineLevel="1">
      <c r="A184" s="46" t="str">
        <f>+C180</f>
        <v>2.6</v>
      </c>
      <c r="B184" s="47"/>
      <c r="C184" s="156" t="s">
        <v>45</v>
      </c>
      <c r="D184" s="157" t="str">
        <f>+IF(C184="","",VLOOKUP(C184,[140]MO!B:F,2,FALSE))</f>
        <v>Ayudante</v>
      </c>
      <c r="E184" s="158"/>
      <c r="F184" s="71"/>
      <c r="G184" s="71"/>
      <c r="H184" s="69" t="e">
        <f t="shared" si="28"/>
        <v>#DIV/0!</v>
      </c>
      <c r="I184" s="82"/>
      <c r="J184" s="46"/>
      <c r="K184" s="72">
        <f>+IF(C184="","",IF(G184&lt;1,F184*(1+G184),(F184/G184))*VLOOKUP(A186,C:H,4,FALSE))</f>
        <v>0</v>
      </c>
      <c r="L184" s="46"/>
      <c r="M184" s="46"/>
      <c r="N184" s="46"/>
      <c r="O184" s="46"/>
      <c r="P184" s="46"/>
      <c r="Q184" s="46"/>
      <c r="R184" s="46"/>
      <c r="S184" s="46"/>
      <c r="T184" s="46"/>
      <c r="U184" s="46"/>
      <c r="V184" s="46"/>
      <c r="W184" s="46"/>
      <c r="X184" s="46"/>
      <c r="Y184" s="46"/>
    </row>
    <row r="185" spans="1:25" ht="15.75" customHeight="1" outlineLevel="1">
      <c r="A185" s="46"/>
      <c r="B185" s="47"/>
      <c r="C185" s="156"/>
      <c r="D185" s="157"/>
      <c r="E185" s="158"/>
      <c r="F185" s="71"/>
      <c r="G185" s="71"/>
      <c r="H185" s="74" t="e">
        <f>SUM(H183:H184)</f>
        <v>#DIV/0!</v>
      </c>
      <c r="I185" s="82"/>
      <c r="J185" s="46"/>
      <c r="K185" s="72"/>
      <c r="L185" s="46"/>
      <c r="M185" s="46"/>
      <c r="N185" s="46"/>
      <c r="O185" s="46"/>
      <c r="P185" s="46"/>
      <c r="Q185" s="46"/>
      <c r="R185" s="46"/>
      <c r="S185" s="46"/>
      <c r="T185" s="46"/>
      <c r="U185" s="46"/>
      <c r="V185" s="46"/>
      <c r="W185" s="46"/>
      <c r="X185" s="46"/>
      <c r="Y185" s="46"/>
    </row>
    <row r="186" spans="1:25" ht="15.75" customHeight="1" outlineLevel="1">
      <c r="A186" s="46" t="str">
        <f>+C180</f>
        <v>2.6</v>
      </c>
      <c r="B186" s="47"/>
      <c r="C186" s="156"/>
      <c r="D186" s="157" t="str">
        <f>+IF(C186="","",VLOOKUP(C186,'[140]Analisis de mercado'!B:F,2,FALSE))</f>
        <v/>
      </c>
      <c r="E186" s="159" t="str">
        <f>+IF(C186="","",VLOOKUP(C186,'[140]Analisis de mercado'!B:F,3,FALSE))</f>
        <v/>
      </c>
      <c r="F186" s="71"/>
      <c r="G186" s="71"/>
      <c r="H186" s="69" t="str">
        <f>+IF(C186="","",VLOOKUP(C186,#REF!,4,FALSE))</f>
        <v/>
      </c>
      <c r="I186" s="52"/>
      <c r="J186" s="52"/>
      <c r="K186" s="47"/>
      <c r="L186" s="52"/>
      <c r="M186" s="52"/>
      <c r="N186" s="52"/>
      <c r="O186" s="52"/>
      <c r="P186" s="52"/>
      <c r="Q186" s="52"/>
      <c r="R186" s="52"/>
      <c r="S186" s="52"/>
      <c r="T186" s="52"/>
      <c r="U186" s="52"/>
      <c r="V186" s="52"/>
      <c r="W186" s="52"/>
      <c r="X186" s="52"/>
      <c r="Y186" s="52"/>
    </row>
    <row r="187" spans="1:25" ht="15.75" customHeight="1" outlineLevel="1">
      <c r="A187" s="52"/>
      <c r="B187" s="47"/>
      <c r="C187" s="160"/>
      <c r="D187" s="161"/>
      <c r="E187" s="162"/>
      <c r="F187" s="73"/>
      <c r="G187" s="73"/>
      <c r="H187" s="73"/>
      <c r="I187" s="52"/>
      <c r="J187" s="52"/>
      <c r="K187" s="68"/>
      <c r="L187" s="52"/>
      <c r="M187" s="52"/>
      <c r="N187" s="52"/>
      <c r="O187" s="52"/>
      <c r="P187" s="52"/>
      <c r="Q187" s="52"/>
      <c r="R187" s="52"/>
      <c r="S187" s="52"/>
      <c r="T187" s="52"/>
      <c r="U187" s="52"/>
      <c r="V187" s="52"/>
      <c r="W187" s="52"/>
      <c r="X187" s="52"/>
      <c r="Y187" s="52"/>
    </row>
    <row r="188" spans="1:25" ht="15.75" customHeight="1" outlineLevel="1">
      <c r="A188" s="46" t="str">
        <f>+C180</f>
        <v>2.6</v>
      </c>
      <c r="B188" s="47"/>
      <c r="C188" s="153" t="s">
        <v>59</v>
      </c>
      <c r="D188" s="154"/>
      <c r="E188" s="155"/>
      <c r="F188" s="65"/>
      <c r="G188" s="66"/>
      <c r="H188" s="67"/>
      <c r="I188" s="46"/>
      <c r="J188" s="46"/>
      <c r="K188" s="72">
        <f>+IF(C188="","",IF(G188&lt;1,F188*(1+G188),(F188/G188))*VLOOKUP(A190,C:H,4,FALSE))</f>
        <v>0</v>
      </c>
      <c r="L188" s="46"/>
      <c r="M188" s="46"/>
      <c r="N188" s="46"/>
      <c r="O188" s="46"/>
      <c r="P188" s="46"/>
      <c r="Q188" s="46"/>
      <c r="R188" s="46"/>
      <c r="S188" s="46"/>
      <c r="T188" s="46"/>
      <c r="U188" s="46"/>
      <c r="V188" s="46"/>
      <c r="W188" s="46"/>
      <c r="X188" s="46"/>
      <c r="Y188" s="46"/>
    </row>
    <row r="189" spans="1:25" ht="15.75" customHeight="1" outlineLevel="1">
      <c r="A189" s="46"/>
      <c r="B189" s="47"/>
      <c r="C189" s="151"/>
      <c r="D189" s="152" t="s">
        <v>40</v>
      </c>
      <c r="E189" s="151" t="s">
        <v>60</v>
      </c>
      <c r="F189" s="62" t="s">
        <v>61</v>
      </c>
      <c r="G189" s="63" t="s">
        <v>62</v>
      </c>
      <c r="H189" s="64" t="s">
        <v>63</v>
      </c>
      <c r="I189" s="46"/>
      <c r="J189" s="46"/>
      <c r="K189" s="72"/>
      <c r="L189" s="46"/>
      <c r="M189" s="46"/>
      <c r="N189" s="46"/>
      <c r="O189" s="46"/>
      <c r="P189" s="46"/>
      <c r="Q189" s="46"/>
      <c r="R189" s="46"/>
      <c r="S189" s="46"/>
      <c r="T189" s="46"/>
      <c r="U189" s="46"/>
      <c r="V189" s="46"/>
      <c r="W189" s="46"/>
      <c r="X189" s="46"/>
      <c r="Y189" s="46"/>
    </row>
    <row r="190" spans="1:25" ht="29" outlineLevel="1">
      <c r="A190" s="46" t="str">
        <f>+C180</f>
        <v>2.6</v>
      </c>
      <c r="B190" s="47"/>
      <c r="C190" s="156" t="s">
        <v>104</v>
      </c>
      <c r="D190" s="157" t="str">
        <f>+IF(C190="","",VLOOKUP(C190,'[140]Analisis de mercado'!B:F,2,FALSE))</f>
        <v>Inversor "off-grid" de 2000 W, 48 VDC - 120 VAC, 60 Hz, onda senoidal pura con display LCD</v>
      </c>
      <c r="E190" s="159" t="str">
        <f>+IF(C190="","",VLOOKUP(C190,'[140]Analisis de mercado'!B:F,3,FALSE))</f>
        <v>UN</v>
      </c>
      <c r="F190" s="70">
        <v>1</v>
      </c>
      <c r="G190" s="76"/>
      <c r="H190" s="69">
        <f t="shared" ref="H190:H191" si="29">F190*G190</f>
        <v>0</v>
      </c>
      <c r="I190" s="46"/>
      <c r="J190" s="46"/>
      <c r="K190" s="72" t="e">
        <f>+IF(C190="","",IF(G190&lt;1,F190*(1+G190),(F190/G190))*VLOOKUP(#REF!,C:H,4,FALSE))</f>
        <v>#REF!</v>
      </c>
      <c r="L190" s="10"/>
      <c r="M190" s="46"/>
      <c r="N190" s="46"/>
      <c r="O190" s="46"/>
      <c r="P190" s="46"/>
      <c r="Q190" s="46"/>
      <c r="R190" s="46"/>
      <c r="S190" s="46"/>
      <c r="T190" s="46"/>
      <c r="U190" s="46"/>
      <c r="V190" s="46"/>
      <c r="W190" s="46"/>
      <c r="X190" s="46"/>
      <c r="Y190" s="46"/>
    </row>
    <row r="191" spans="1:25" ht="15.75" customHeight="1" outlineLevel="1">
      <c r="A191" s="46"/>
      <c r="B191" s="47"/>
      <c r="C191" s="156" t="s">
        <v>71</v>
      </c>
      <c r="D191" s="157" t="str">
        <f>+IF(C191="","",VLOOKUP(C191,'[140]Analisis de mercado'!B:F,2,FALSE))</f>
        <v>Borna para ponchar varios calibres y terminales</v>
      </c>
      <c r="E191" s="159" t="str">
        <f>+IF(C191="","",VLOOKUP(C191,'[140]Analisis de mercado'!B:F,3,FALSE))</f>
        <v>UN</v>
      </c>
      <c r="F191" s="70">
        <v>2</v>
      </c>
      <c r="G191" s="76"/>
      <c r="H191" s="69">
        <f t="shared" si="29"/>
        <v>0</v>
      </c>
      <c r="I191" s="46"/>
      <c r="J191" s="46"/>
      <c r="K191" s="72"/>
      <c r="L191" s="10"/>
      <c r="M191" s="46"/>
      <c r="N191" s="46"/>
      <c r="O191" s="46"/>
      <c r="P191" s="46"/>
      <c r="Q191" s="46"/>
      <c r="R191" s="46"/>
      <c r="S191" s="46"/>
      <c r="T191" s="46"/>
      <c r="U191" s="46"/>
      <c r="V191" s="46"/>
      <c r="W191" s="46"/>
      <c r="X191" s="46"/>
      <c r="Y191" s="46"/>
    </row>
    <row r="192" spans="1:25" ht="15.75" customHeight="1" outlineLevel="1">
      <c r="A192" s="46"/>
      <c r="B192" s="47"/>
      <c r="C192" s="156"/>
      <c r="D192" s="157"/>
      <c r="E192" s="159"/>
      <c r="F192" s="70"/>
      <c r="G192" s="76"/>
      <c r="H192" s="69"/>
      <c r="I192" s="46"/>
      <c r="J192" s="46"/>
      <c r="K192" s="72"/>
      <c r="L192" s="10"/>
      <c r="M192" s="46"/>
      <c r="N192" s="46"/>
      <c r="O192" s="46"/>
      <c r="P192" s="46"/>
      <c r="Q192" s="46"/>
      <c r="R192" s="46"/>
      <c r="S192" s="46"/>
      <c r="T192" s="46"/>
      <c r="U192" s="46"/>
      <c r="V192" s="46"/>
      <c r="W192" s="46"/>
      <c r="X192" s="46"/>
      <c r="Y192" s="46"/>
    </row>
    <row r="193" spans="1:26" ht="15.75" customHeight="1" outlineLevel="1">
      <c r="A193" s="46" t="str">
        <f>+C180</f>
        <v>2.6</v>
      </c>
      <c r="B193" s="47"/>
      <c r="C193" s="156"/>
      <c r="D193" s="157" t="str">
        <f>+IF(C193="","",VLOOKUP(C193,'[140]Analisis de mercado'!B:F,2,FALSE))</f>
        <v/>
      </c>
      <c r="E193" s="159" t="str">
        <f>+IF(C193="","",VLOOKUP(C193,'[140]Analisis de mercado'!B:F,3,FALSE))</f>
        <v/>
      </c>
      <c r="F193" s="71"/>
      <c r="G193" s="71"/>
      <c r="H193" s="74">
        <f>SUM(H190:H192)</f>
        <v>0</v>
      </c>
      <c r="I193" s="82"/>
      <c r="J193" s="46"/>
      <c r="K193" s="72" t="str">
        <f t="shared" ref="K193:K194" si="30">+IF(C193="","",IF(G193&lt;1,F193*(1+G193),(F193/G193))*VLOOKUP(A194,C:H,4,FALSE))</f>
        <v/>
      </c>
      <c r="L193" s="46"/>
      <c r="M193" s="46"/>
      <c r="N193" s="46"/>
      <c r="O193" s="46"/>
      <c r="P193" s="46"/>
      <c r="Q193" s="46"/>
      <c r="R193" s="46"/>
      <c r="S193" s="46"/>
      <c r="T193" s="46"/>
      <c r="U193" s="46"/>
      <c r="V193" s="46"/>
      <c r="W193" s="46"/>
      <c r="X193" s="46"/>
      <c r="Y193" s="46"/>
    </row>
    <row r="194" spans="1:26" ht="15.75" customHeight="1" outlineLevel="1">
      <c r="A194" s="46" t="str">
        <f>+C180</f>
        <v>2.6</v>
      </c>
      <c r="B194" s="47"/>
      <c r="C194" s="160"/>
      <c r="D194" s="161"/>
      <c r="E194" s="162"/>
      <c r="F194" s="73"/>
      <c r="G194" s="73"/>
      <c r="H194" s="73"/>
      <c r="I194" s="46"/>
      <c r="J194" s="46"/>
      <c r="K194" s="72" t="str">
        <f t="shared" si="30"/>
        <v/>
      </c>
      <c r="L194" s="46"/>
      <c r="M194" s="46"/>
      <c r="N194" s="46"/>
      <c r="O194" s="46"/>
      <c r="P194" s="46"/>
      <c r="Q194" s="46"/>
      <c r="R194" s="46"/>
      <c r="S194" s="46"/>
      <c r="T194" s="46"/>
      <c r="U194" s="46"/>
      <c r="V194" s="46"/>
      <c r="W194" s="46"/>
      <c r="X194" s="46"/>
      <c r="Y194" s="46"/>
    </row>
    <row r="195" spans="1:26" ht="15.75" customHeight="1" outlineLevel="1">
      <c r="A195" s="46" t="str">
        <f>+C180</f>
        <v>2.6</v>
      </c>
      <c r="B195" s="47"/>
      <c r="C195" s="153" t="s">
        <v>10</v>
      </c>
      <c r="D195" s="154"/>
      <c r="E195" s="155"/>
      <c r="F195" s="65"/>
      <c r="G195" s="66"/>
      <c r="H195" s="67"/>
      <c r="I195" s="46"/>
      <c r="J195" s="46"/>
      <c r="K195" s="72">
        <f>+IF(C195="","",IF(G195&lt;1,F195*(1+G195),(F195/G195))*VLOOKUP(A197,C:H,4,FALSE))</f>
        <v>0</v>
      </c>
      <c r="L195" s="46"/>
      <c r="M195" s="46"/>
      <c r="N195" s="46"/>
      <c r="O195" s="46"/>
      <c r="P195" s="46"/>
      <c r="Q195" s="46"/>
      <c r="R195" s="46"/>
      <c r="S195" s="46"/>
      <c r="T195" s="46"/>
      <c r="U195" s="46"/>
      <c r="V195" s="46"/>
      <c r="W195" s="46"/>
      <c r="X195" s="46"/>
      <c r="Y195" s="46"/>
    </row>
    <row r="196" spans="1:26" ht="15.75" customHeight="1" outlineLevel="1">
      <c r="A196" s="46"/>
      <c r="B196" s="47"/>
      <c r="C196" s="151"/>
      <c r="D196" s="152" t="s">
        <v>40</v>
      </c>
      <c r="E196" s="151" t="s">
        <v>48</v>
      </c>
      <c r="F196" s="62" t="s">
        <v>49</v>
      </c>
      <c r="G196" s="63" t="s">
        <v>43</v>
      </c>
      <c r="H196" s="64" t="s">
        <v>44</v>
      </c>
      <c r="I196" s="46"/>
      <c r="J196" s="46"/>
      <c r="K196" s="72"/>
      <c r="L196" s="46"/>
      <c r="M196" s="46"/>
      <c r="N196" s="46"/>
      <c r="O196" s="46"/>
      <c r="P196" s="46"/>
      <c r="Q196" s="46"/>
      <c r="R196" s="46"/>
      <c r="S196" s="46"/>
      <c r="T196" s="46"/>
      <c r="U196" s="46"/>
      <c r="V196" s="46"/>
      <c r="W196" s="46"/>
      <c r="X196" s="46"/>
      <c r="Y196" s="46"/>
    </row>
    <row r="197" spans="1:26" ht="15.75" customHeight="1" outlineLevel="1">
      <c r="A197" s="46" t="str">
        <f>+C180</f>
        <v>2.6</v>
      </c>
      <c r="B197" s="47"/>
      <c r="C197" s="156" t="s">
        <v>74</v>
      </c>
      <c r="D197" s="157" t="str">
        <f>+IF(C197="","",VLOOKUP(C197,[140]Equipos!B:F,2,FALSE))</f>
        <v>Herramienta menor</v>
      </c>
      <c r="E197" s="158"/>
      <c r="F197" s="71">
        <v>1</v>
      </c>
      <c r="G197" s="71"/>
      <c r="H197" s="69" t="e">
        <f>+E197*F197/G197</f>
        <v>#DIV/0!</v>
      </c>
      <c r="I197" s="46"/>
      <c r="J197" s="46"/>
      <c r="K197" s="72">
        <f>+IF(C197="","",IF(G197&lt;1,F197*(1+G197),(F197/G197))*VLOOKUP(A199,C:H,4,FALSE))</f>
        <v>1</v>
      </c>
      <c r="L197" s="46"/>
      <c r="M197" s="46"/>
      <c r="N197" s="46"/>
      <c r="O197" s="46"/>
      <c r="P197" s="46"/>
      <c r="Q197" s="46"/>
      <c r="R197" s="46"/>
      <c r="S197" s="46"/>
      <c r="T197" s="46"/>
      <c r="U197" s="46"/>
      <c r="V197" s="46"/>
      <c r="W197" s="46"/>
      <c r="X197" s="46"/>
      <c r="Y197" s="46"/>
    </row>
    <row r="198" spans="1:26" ht="15.75" customHeight="1" outlineLevel="1">
      <c r="A198" s="46"/>
      <c r="B198" s="47"/>
      <c r="C198" s="156"/>
      <c r="D198" s="157"/>
      <c r="E198" s="158"/>
      <c r="F198" s="71"/>
      <c r="G198" s="71"/>
      <c r="H198" s="74" t="e">
        <f>SUM(H197)</f>
        <v>#DIV/0!</v>
      </c>
      <c r="I198" s="46"/>
      <c r="J198" s="46"/>
      <c r="K198" s="72"/>
      <c r="L198" s="46"/>
      <c r="M198" s="46"/>
      <c r="N198" s="46"/>
      <c r="O198" s="46"/>
      <c r="P198" s="46"/>
      <c r="Q198" s="46"/>
      <c r="R198" s="46"/>
      <c r="S198" s="46"/>
      <c r="T198" s="46"/>
      <c r="U198" s="46"/>
      <c r="V198" s="46"/>
      <c r="W198" s="46"/>
      <c r="X198" s="46"/>
      <c r="Y198" s="46"/>
    </row>
    <row r="199" spans="1:26" ht="15.75" customHeight="1" outlineLevel="1">
      <c r="A199" s="46" t="str">
        <f>+C180</f>
        <v>2.6</v>
      </c>
      <c r="B199" s="47"/>
      <c r="C199" s="156"/>
      <c r="D199" s="157"/>
      <c r="E199" s="159"/>
      <c r="F199" s="71"/>
      <c r="G199" s="71"/>
      <c r="H199" s="69"/>
      <c r="I199" s="46"/>
      <c r="J199" s="46"/>
      <c r="K199" s="72" t="str">
        <f>+IF(C199="","",IF(G199&lt;1,F199*(1+G199),(F199/G199))*VLOOKUP(A200,C:H,4,FALSE))</f>
        <v/>
      </c>
      <c r="L199" s="46"/>
      <c r="M199" s="46"/>
      <c r="N199" s="46"/>
      <c r="O199" s="46"/>
      <c r="P199" s="46"/>
      <c r="Q199" s="46"/>
      <c r="R199" s="46"/>
      <c r="S199" s="46"/>
      <c r="T199" s="46"/>
      <c r="U199" s="46"/>
      <c r="V199" s="46"/>
      <c r="W199" s="46"/>
      <c r="X199" s="46"/>
      <c r="Y199" s="46"/>
    </row>
    <row r="200" spans="1:26" ht="15.75" customHeight="1" outlineLevel="1">
      <c r="A200" s="46" t="str">
        <f>+C180</f>
        <v>2.6</v>
      </c>
      <c r="B200" s="47"/>
      <c r="C200" s="160"/>
      <c r="D200" s="161"/>
      <c r="E200" s="162"/>
      <c r="F200" s="73"/>
      <c r="G200" s="73"/>
      <c r="H200" s="73"/>
      <c r="I200" s="52"/>
      <c r="J200" s="52"/>
      <c r="K200" s="47"/>
      <c r="L200" s="52"/>
      <c r="M200" s="52"/>
      <c r="N200" s="52"/>
      <c r="O200" s="52"/>
      <c r="P200" s="52"/>
      <c r="Q200" s="52"/>
      <c r="R200" s="52"/>
      <c r="S200" s="52"/>
      <c r="T200" s="52"/>
      <c r="U200" s="52"/>
      <c r="V200" s="52"/>
      <c r="W200" s="52"/>
      <c r="X200" s="52"/>
      <c r="Y200" s="52"/>
    </row>
    <row r="201" spans="1:26" ht="15.75" customHeight="1" outlineLevel="1">
      <c r="A201" s="52"/>
      <c r="B201" s="47"/>
      <c r="C201" s="153" t="s">
        <v>11</v>
      </c>
      <c r="D201" s="154"/>
      <c r="E201" s="155"/>
      <c r="F201" s="65"/>
      <c r="G201" s="66"/>
      <c r="H201" s="67"/>
      <c r="I201" s="52"/>
      <c r="J201" s="52"/>
      <c r="K201" s="68"/>
      <c r="L201" s="52"/>
      <c r="M201" s="52"/>
      <c r="N201" s="52"/>
      <c r="O201" s="52"/>
      <c r="P201" s="52"/>
      <c r="Q201" s="52"/>
      <c r="R201" s="52"/>
      <c r="S201" s="52"/>
      <c r="T201" s="52"/>
      <c r="U201" s="52"/>
      <c r="V201" s="52"/>
      <c r="W201" s="52"/>
      <c r="X201" s="52"/>
      <c r="Y201" s="52"/>
    </row>
    <row r="202" spans="1:26" ht="15.75" customHeight="1" outlineLevel="1">
      <c r="A202" s="52"/>
      <c r="B202" s="47"/>
      <c r="C202" s="151"/>
      <c r="D202" s="152" t="s">
        <v>40</v>
      </c>
      <c r="E202" s="151" t="s">
        <v>60</v>
      </c>
      <c r="F202" s="62" t="s">
        <v>75</v>
      </c>
      <c r="G202" s="63" t="s">
        <v>76</v>
      </c>
      <c r="H202" s="64" t="s">
        <v>44</v>
      </c>
      <c r="I202" s="52"/>
      <c r="J202" s="52"/>
      <c r="K202" s="68"/>
      <c r="L202" s="52"/>
      <c r="M202" s="52"/>
      <c r="N202" s="52"/>
      <c r="O202" s="52"/>
      <c r="P202" s="52"/>
      <c r="Q202" s="52"/>
      <c r="R202" s="52"/>
      <c r="S202" s="52"/>
      <c r="T202" s="52"/>
      <c r="U202" s="52"/>
      <c r="V202" s="52"/>
      <c r="W202" s="52"/>
      <c r="X202" s="52"/>
      <c r="Y202" s="52"/>
    </row>
    <row r="203" spans="1:26" ht="29" outlineLevel="1">
      <c r="A203" s="52" t="str">
        <f>+C180</f>
        <v>2.6</v>
      </c>
      <c r="B203" s="47"/>
      <c r="C203" s="156" t="s">
        <v>54</v>
      </c>
      <c r="D203" s="157" t="str">
        <f>+IF(C203="","",VLOOKUP(C203,'[140]Analisis de mercado'!B:F,2,FALSE))</f>
        <v>logística y transporte marítimo y terrestre de materiales ruta Bogotá - Chimiadó - Murindo - consejos comunitarios - Usuarios final</v>
      </c>
      <c r="E203" s="159" t="str">
        <f>+IF(C203="","",VLOOKUP(C203,'[140]Analisis de mercado'!B:F,3,FALSE))</f>
        <v>$/Kg</v>
      </c>
      <c r="F203" s="70"/>
      <c r="G203" s="76"/>
      <c r="H203" s="69">
        <f>F203*G203</f>
        <v>0</v>
      </c>
      <c r="I203" s="46"/>
      <c r="J203" s="46"/>
      <c r="K203" s="72">
        <f>+IF(C203="","",IF(G203&lt;1,F203*(1+G203),(F203/G203))*VLOOKUP(A205,C:H,4,FALSE))</f>
        <v>0</v>
      </c>
      <c r="L203" s="46"/>
      <c r="M203" s="46"/>
      <c r="N203" s="46"/>
      <c r="O203" s="46"/>
      <c r="P203" s="46"/>
      <c r="Q203" s="46"/>
      <c r="R203" s="46"/>
      <c r="S203" s="46"/>
      <c r="T203" s="46"/>
      <c r="U203" s="46"/>
      <c r="V203" s="46"/>
      <c r="W203" s="46"/>
      <c r="X203" s="46"/>
      <c r="Y203" s="46"/>
    </row>
    <row r="204" spans="1:26" ht="15.75" customHeight="1" outlineLevel="1">
      <c r="A204" s="52"/>
      <c r="B204" s="47"/>
      <c r="C204" s="156"/>
      <c r="D204" s="157"/>
      <c r="E204" s="159"/>
      <c r="F204" s="70"/>
      <c r="G204" s="76"/>
      <c r="H204" s="74">
        <f>SUM(H203)</f>
        <v>0</v>
      </c>
      <c r="I204" s="46"/>
      <c r="J204" s="46"/>
      <c r="K204" s="72"/>
      <c r="L204" s="46"/>
      <c r="M204" s="46"/>
      <c r="N204" s="46"/>
      <c r="O204" s="46"/>
      <c r="P204" s="46"/>
      <c r="Q204" s="46"/>
      <c r="R204" s="46"/>
      <c r="S204" s="46"/>
      <c r="T204" s="46"/>
      <c r="U204" s="46"/>
      <c r="V204" s="46"/>
      <c r="W204" s="46"/>
      <c r="X204" s="46"/>
      <c r="Y204" s="46"/>
    </row>
    <row r="205" spans="1:26" ht="15.75" customHeight="1" outlineLevel="1">
      <c r="A205" s="46" t="str">
        <f>+C180</f>
        <v>2.6</v>
      </c>
      <c r="B205" s="47"/>
      <c r="C205" s="156"/>
      <c r="D205" s="157" t="str">
        <f>+IF(C205="","",VLOOKUP(C205,'[140]Analisis de mercado'!B:F,2,FALSE))</f>
        <v/>
      </c>
      <c r="E205" s="159" t="str">
        <f>+IF(C205="","",VLOOKUP(C205,'[140]Analisis de mercado'!B:F,3,FALSE))</f>
        <v/>
      </c>
      <c r="F205" s="70"/>
      <c r="G205" s="75"/>
      <c r="H205" s="69" t="str">
        <f>+IF(C205="","",VLOOKUP(C205,#REF!,4,FALSE))</f>
        <v/>
      </c>
      <c r="I205" s="46"/>
      <c r="J205" s="46"/>
      <c r="K205" s="72" t="str">
        <f>+IF(C205="","",IF(G205&lt;1,F205*(1+G205),(F205/G205))*VLOOKUP(A206,C:H,4,FALSE))</f>
        <v/>
      </c>
      <c r="L205" s="46"/>
      <c r="M205" s="46"/>
      <c r="N205" s="46"/>
      <c r="O205" s="46"/>
      <c r="P205" s="46"/>
      <c r="Q205" s="46"/>
      <c r="R205" s="46"/>
      <c r="S205" s="46"/>
      <c r="T205" s="46"/>
      <c r="U205" s="46"/>
      <c r="V205" s="46"/>
      <c r="W205" s="46"/>
      <c r="X205" s="46"/>
      <c r="Y205" s="46"/>
    </row>
    <row r="206" spans="1:26" ht="4.5" customHeight="1">
      <c r="A206" s="46" t="str">
        <f>+C180</f>
        <v>2.6</v>
      </c>
      <c r="B206" s="47"/>
      <c r="C206" s="170"/>
      <c r="D206" s="171"/>
      <c r="E206" s="172"/>
      <c r="F206" s="55"/>
      <c r="G206" s="55"/>
      <c r="H206" s="55"/>
      <c r="I206" s="52"/>
      <c r="J206" s="52"/>
      <c r="K206" s="47"/>
      <c r="L206" s="52"/>
      <c r="M206" s="52"/>
      <c r="N206" s="52"/>
      <c r="O206" s="52"/>
      <c r="P206" s="52"/>
      <c r="Q206" s="52"/>
      <c r="R206" s="52"/>
      <c r="S206" s="52"/>
      <c r="T206" s="52"/>
      <c r="U206" s="52"/>
      <c r="V206" s="52"/>
      <c r="W206" s="52"/>
      <c r="X206" s="52"/>
      <c r="Y206" s="52"/>
      <c r="Z206" s="52"/>
    </row>
    <row r="207" spans="1:26" ht="15.75" customHeight="1" outlineLevel="1">
      <c r="A207" s="46"/>
      <c r="B207" s="47"/>
      <c r="C207" s="156"/>
      <c r="D207" s="169"/>
      <c r="E207" s="159"/>
      <c r="F207" s="70"/>
      <c r="G207" s="75"/>
      <c r="H207" s="69"/>
      <c r="I207" s="46"/>
      <c r="J207" s="46"/>
      <c r="K207" s="72"/>
      <c r="L207" s="46"/>
      <c r="M207" s="46"/>
      <c r="N207" s="46"/>
      <c r="O207" s="46"/>
      <c r="P207" s="46"/>
      <c r="Q207" s="46"/>
      <c r="R207" s="46"/>
      <c r="S207" s="46"/>
      <c r="T207" s="46"/>
      <c r="U207" s="46"/>
      <c r="V207" s="46"/>
      <c r="W207" s="46"/>
      <c r="X207" s="46"/>
      <c r="Y207" s="46"/>
    </row>
    <row r="208" spans="1:26" ht="43.5">
      <c r="A208" s="46" t="e">
        <f>+#REF!</f>
        <v>#REF!</v>
      </c>
      <c r="B208" s="41"/>
      <c r="C208" s="148" t="s">
        <v>33</v>
      </c>
      <c r="D208" s="149" t="s">
        <v>105</v>
      </c>
      <c r="E208" s="150" t="s">
        <v>39</v>
      </c>
      <c r="F208" s="57">
        <v>1</v>
      </c>
      <c r="G208" s="56">
        <v>1</v>
      </c>
      <c r="H208" s="58" t="e">
        <f>H214+H227+H232+H238</f>
        <v>#DIV/0!</v>
      </c>
      <c r="I208" s="46"/>
      <c r="J208" s="46"/>
      <c r="K208" s="59"/>
      <c r="L208" s="82"/>
      <c r="M208" s="46"/>
      <c r="N208" s="46"/>
      <c r="O208" s="46"/>
      <c r="P208" s="46"/>
      <c r="Q208" s="46"/>
      <c r="R208" s="46"/>
      <c r="S208" s="46"/>
      <c r="T208" s="46"/>
      <c r="U208" s="46"/>
      <c r="V208" s="46"/>
      <c r="W208" s="46"/>
      <c r="X208" s="46"/>
      <c r="Y208" s="46"/>
    </row>
    <row r="209" spans="1:25" ht="15.75" customHeight="1" outlineLevel="1">
      <c r="A209" s="47" t="s">
        <v>37</v>
      </c>
      <c r="B209" s="61"/>
      <c r="C209" s="151"/>
      <c r="D209" s="152" t="s">
        <v>40</v>
      </c>
      <c r="E209" s="151" t="s">
        <v>41</v>
      </c>
      <c r="F209" s="62" t="s">
        <v>56</v>
      </c>
      <c r="G209" s="63" t="s">
        <v>57</v>
      </c>
      <c r="H209" s="64" t="s">
        <v>44</v>
      </c>
      <c r="I209" s="60"/>
      <c r="J209" s="60"/>
      <c r="K209" s="61"/>
      <c r="L209" s="60"/>
      <c r="M209" s="60"/>
      <c r="N209" s="60"/>
      <c r="O209" s="60"/>
      <c r="P209" s="60"/>
      <c r="Q209" s="60"/>
      <c r="R209" s="60"/>
      <c r="S209" s="60"/>
      <c r="T209" s="60"/>
      <c r="U209" s="60"/>
      <c r="V209" s="60"/>
      <c r="W209" s="60"/>
      <c r="X209" s="60"/>
      <c r="Y209" s="60"/>
    </row>
    <row r="210" spans="1:25" ht="15.75" customHeight="1" outlineLevel="1">
      <c r="A210" s="60"/>
      <c r="B210" s="47"/>
      <c r="C210" s="153" t="s">
        <v>8</v>
      </c>
      <c r="D210" s="154"/>
      <c r="E210" s="155"/>
      <c r="F210" s="65"/>
      <c r="G210" s="66"/>
      <c r="H210" s="67"/>
      <c r="I210" s="52"/>
      <c r="J210" s="52"/>
      <c r="K210" s="68"/>
      <c r="L210" s="52"/>
      <c r="M210" s="52"/>
      <c r="N210" s="52"/>
      <c r="O210" s="52"/>
      <c r="P210" s="52"/>
      <c r="Q210" s="52"/>
      <c r="R210" s="52"/>
      <c r="S210" s="52"/>
      <c r="T210" s="52"/>
      <c r="U210" s="52"/>
      <c r="V210" s="52"/>
      <c r="W210" s="52"/>
      <c r="X210" s="52"/>
      <c r="Y210" s="52"/>
    </row>
    <row r="211" spans="1:25" ht="15.75" customHeight="1" outlineLevel="1">
      <c r="A211" s="52" t="str">
        <f>+C208</f>
        <v>2.8</v>
      </c>
      <c r="B211" s="47"/>
      <c r="C211" s="156" t="s">
        <v>106</v>
      </c>
      <c r="D211" s="157" t="str">
        <f>+IF(C211="","",VLOOKUP(C211,[140]MO!B:F,2,FALSE))</f>
        <v>Oficial de obra</v>
      </c>
      <c r="E211" s="158"/>
      <c r="F211" s="70"/>
      <c r="G211" s="71"/>
      <c r="H211" s="69" t="e">
        <f t="shared" ref="H211:H213" si="31">E211*F211/G211</f>
        <v>#DIV/0!</v>
      </c>
      <c r="I211" s="82"/>
      <c r="J211" s="46"/>
      <c r="K211" s="72">
        <f>+IF(C211="","",IF(G211&lt;1,F211*(1+G211),(F211/G211))*VLOOKUP(A212,C:H,4,FALSE))</f>
        <v>0</v>
      </c>
      <c r="L211" s="46"/>
      <c r="M211" s="46"/>
      <c r="N211" s="46"/>
      <c r="O211" s="46"/>
      <c r="P211" s="46"/>
      <c r="Q211" s="46"/>
      <c r="R211" s="46"/>
      <c r="S211" s="46"/>
      <c r="T211" s="46"/>
      <c r="U211" s="46"/>
      <c r="V211" s="46"/>
      <c r="W211" s="46"/>
      <c r="X211" s="46"/>
      <c r="Y211" s="46"/>
    </row>
    <row r="212" spans="1:25" ht="15.75" customHeight="1" outlineLevel="1">
      <c r="A212" s="46" t="str">
        <f>+C208</f>
        <v>2.8</v>
      </c>
      <c r="B212" s="47"/>
      <c r="C212" s="156" t="s">
        <v>45</v>
      </c>
      <c r="D212" s="157" t="str">
        <f>+IF(C212="","",VLOOKUP(C212,[140]MO!B:F,2,FALSE))</f>
        <v>Ayudante</v>
      </c>
      <c r="E212" s="158"/>
      <c r="F212" s="70"/>
      <c r="G212" s="71"/>
      <c r="H212" s="69" t="e">
        <f t="shared" si="31"/>
        <v>#DIV/0!</v>
      </c>
      <c r="I212" s="82"/>
      <c r="J212" s="46"/>
      <c r="K212" s="72">
        <f>+IF(C212="","",IF(G212&lt;1,F212*(1+G212),(F212/G212))*VLOOKUP(A215,C:H,4,FALSE))</f>
        <v>0</v>
      </c>
      <c r="L212" s="46"/>
      <c r="M212" s="46"/>
      <c r="N212" s="46"/>
      <c r="O212" s="46"/>
      <c r="P212" s="46"/>
      <c r="Q212" s="46"/>
      <c r="R212" s="46"/>
      <c r="S212" s="46"/>
      <c r="T212" s="46"/>
      <c r="U212" s="46"/>
      <c r="V212" s="46"/>
      <c r="W212" s="46"/>
      <c r="X212" s="46"/>
      <c r="Y212" s="46"/>
    </row>
    <row r="213" spans="1:25" ht="15.75" customHeight="1" outlineLevel="1">
      <c r="A213" s="46"/>
      <c r="B213" s="47"/>
      <c r="C213" s="156" t="s">
        <v>107</v>
      </c>
      <c r="D213" s="157" t="str">
        <f>+IF(C213="","",VLOOKUP(C213,[140]MO!B:F,2,FALSE))</f>
        <v>Soldador</v>
      </c>
      <c r="E213" s="158"/>
      <c r="F213" s="70"/>
      <c r="G213" s="71"/>
      <c r="H213" s="69" t="e">
        <f t="shared" si="31"/>
        <v>#DIV/0!</v>
      </c>
      <c r="I213" s="82"/>
      <c r="J213" s="46"/>
      <c r="K213" s="72"/>
      <c r="L213" s="46"/>
      <c r="M213" s="46"/>
      <c r="N213" s="46"/>
      <c r="O213" s="46"/>
      <c r="P213" s="46"/>
      <c r="Q213" s="46"/>
      <c r="R213" s="46"/>
      <c r="S213" s="46"/>
      <c r="T213" s="46"/>
      <c r="U213" s="46"/>
      <c r="V213" s="46"/>
      <c r="W213" s="46"/>
      <c r="X213" s="46"/>
      <c r="Y213" s="46"/>
    </row>
    <row r="214" spans="1:25" ht="15.75" customHeight="1" outlineLevel="1">
      <c r="A214" s="46"/>
      <c r="B214" s="47"/>
      <c r="C214" s="156"/>
      <c r="D214" s="157"/>
      <c r="E214" s="158"/>
      <c r="F214" s="71"/>
      <c r="G214" s="71"/>
      <c r="H214" s="74" t="e">
        <f>SUM(H211:H212)</f>
        <v>#DIV/0!</v>
      </c>
      <c r="I214" s="82"/>
      <c r="J214" s="46"/>
      <c r="K214" s="72"/>
      <c r="L214" s="46"/>
      <c r="M214" s="46"/>
      <c r="N214" s="46"/>
      <c r="O214" s="46"/>
      <c r="P214" s="46"/>
      <c r="Q214" s="46"/>
      <c r="R214" s="46"/>
      <c r="S214" s="46"/>
      <c r="T214" s="46"/>
      <c r="U214" s="46"/>
      <c r="V214" s="46"/>
      <c r="W214" s="46"/>
      <c r="X214" s="46"/>
      <c r="Y214" s="46"/>
    </row>
    <row r="215" spans="1:25" ht="15.75" customHeight="1" outlineLevel="1">
      <c r="A215" s="46" t="str">
        <f>+C208</f>
        <v>2.8</v>
      </c>
      <c r="B215" s="47"/>
      <c r="C215" s="156"/>
      <c r="D215" s="157" t="str">
        <f>+IF(C215="","",VLOOKUP(C215,'[140]Analisis de mercado'!B:F,2,FALSE))</f>
        <v/>
      </c>
      <c r="E215" s="159" t="str">
        <f>+IF(C215="","",VLOOKUP(C215,'[140]Analisis de mercado'!B:F,3,FALSE))</f>
        <v/>
      </c>
      <c r="F215" s="71"/>
      <c r="G215" s="71"/>
      <c r="H215" s="69" t="str">
        <f>+IF(C215="","",VLOOKUP(C215,#REF!,4,FALSE))</f>
        <v/>
      </c>
      <c r="I215" s="52"/>
      <c r="J215" s="52"/>
      <c r="K215" s="47"/>
      <c r="L215" s="46"/>
      <c r="M215" s="52"/>
      <c r="N215" s="52"/>
      <c r="O215" s="52"/>
      <c r="P215" s="52"/>
      <c r="Q215" s="52"/>
      <c r="R215" s="52"/>
      <c r="S215" s="52"/>
      <c r="T215" s="52"/>
      <c r="U215" s="52"/>
      <c r="V215" s="52"/>
      <c r="W215" s="52"/>
      <c r="X215" s="52"/>
      <c r="Y215" s="52"/>
    </row>
    <row r="216" spans="1:25" ht="15.75" customHeight="1" outlineLevel="1">
      <c r="A216" s="52"/>
      <c r="B216" s="47"/>
      <c r="C216" s="160"/>
      <c r="D216" s="161"/>
      <c r="E216" s="162"/>
      <c r="F216" s="73"/>
      <c r="G216" s="73"/>
      <c r="H216" s="73"/>
      <c r="I216" s="52"/>
      <c r="J216" s="52"/>
      <c r="K216" s="68"/>
      <c r="L216" s="46"/>
      <c r="M216" s="52"/>
      <c r="N216" s="52"/>
      <c r="O216" s="52"/>
      <c r="P216" s="52"/>
      <c r="Q216" s="52"/>
      <c r="R216" s="52"/>
      <c r="S216" s="52"/>
      <c r="T216" s="52"/>
      <c r="U216" s="52"/>
      <c r="V216" s="52"/>
      <c r="W216" s="52"/>
      <c r="X216" s="52"/>
      <c r="Y216" s="52"/>
    </row>
    <row r="217" spans="1:25" ht="15.75" customHeight="1" outlineLevel="1">
      <c r="A217" s="46" t="str">
        <f>+C208</f>
        <v>2.8</v>
      </c>
      <c r="B217" s="47"/>
      <c r="C217" s="153" t="s">
        <v>59</v>
      </c>
      <c r="D217" s="154"/>
      <c r="E217" s="155"/>
      <c r="F217" s="65"/>
      <c r="G217" s="66"/>
      <c r="H217" s="67"/>
      <c r="I217" s="46"/>
      <c r="J217" s="46"/>
      <c r="K217" s="72">
        <f>+IF(C217="","",IF(G217&lt;1,F217*(1+G217),(F217/G217))*VLOOKUP(A219,C:H,4,FALSE))</f>
        <v>0</v>
      </c>
      <c r="L217" s="46"/>
      <c r="M217" s="46"/>
      <c r="N217" s="46"/>
      <c r="O217" s="46"/>
      <c r="P217" s="46"/>
      <c r="Q217" s="46"/>
      <c r="R217" s="46"/>
      <c r="S217" s="46"/>
      <c r="T217" s="46"/>
      <c r="U217" s="46"/>
      <c r="V217" s="46"/>
      <c r="W217" s="46"/>
      <c r="X217" s="46"/>
      <c r="Y217" s="46"/>
    </row>
    <row r="218" spans="1:25" ht="15.75" customHeight="1" outlineLevel="1">
      <c r="A218" s="46"/>
      <c r="B218" s="47"/>
      <c r="C218" s="151"/>
      <c r="D218" s="152" t="s">
        <v>40</v>
      </c>
      <c r="E218" s="151" t="s">
        <v>60</v>
      </c>
      <c r="F218" s="62" t="s">
        <v>61</v>
      </c>
      <c r="G218" s="63" t="s">
        <v>62</v>
      </c>
      <c r="H218" s="64" t="s">
        <v>63</v>
      </c>
      <c r="I218" s="46"/>
      <c r="J218" s="46"/>
      <c r="K218" s="72"/>
      <c r="L218" s="46"/>
      <c r="M218" s="46"/>
      <c r="N218" s="46"/>
      <c r="O218" s="46"/>
      <c r="P218" s="46"/>
      <c r="Q218" s="46"/>
      <c r="R218" s="46"/>
      <c r="S218" s="46"/>
      <c r="T218" s="46"/>
      <c r="U218" s="46"/>
      <c r="V218" s="46"/>
      <c r="W218" s="46"/>
      <c r="X218" s="46"/>
      <c r="Y218" s="46"/>
    </row>
    <row r="219" spans="1:25" ht="15.75" customHeight="1" outlineLevel="1">
      <c r="A219" s="46" t="str">
        <f>+C208</f>
        <v>2.8</v>
      </c>
      <c r="B219" s="47"/>
      <c r="C219" s="156"/>
      <c r="D219" s="157" t="s">
        <v>108</v>
      </c>
      <c r="E219" s="159" t="s">
        <v>60</v>
      </c>
      <c r="F219" s="70">
        <v>1</v>
      </c>
      <c r="G219" s="76"/>
      <c r="H219" s="69">
        <f t="shared" ref="H219:H224" si="32">F219*G219</f>
        <v>0</v>
      </c>
      <c r="I219" s="46"/>
      <c r="J219" s="46"/>
      <c r="K219" s="72" t="str">
        <f>+IF(C219="","",IF(G219&lt;1,F219*(1+G219),(F219/G219))*VLOOKUP(A224,C:H,4,FALSE))</f>
        <v/>
      </c>
      <c r="L219" s="46"/>
      <c r="M219" s="46"/>
      <c r="N219" s="46"/>
      <c r="O219" s="46"/>
      <c r="P219" s="46"/>
      <c r="Q219" s="46"/>
      <c r="R219" s="46"/>
      <c r="S219" s="46"/>
      <c r="T219" s="46"/>
      <c r="U219" s="46"/>
      <c r="V219" s="46"/>
      <c r="W219" s="46"/>
      <c r="X219" s="46"/>
      <c r="Y219" s="46"/>
    </row>
    <row r="220" spans="1:25" ht="15.75" customHeight="1" outlineLevel="1">
      <c r="A220" s="46"/>
      <c r="B220" s="47"/>
      <c r="C220" s="156"/>
      <c r="D220" s="157" t="s">
        <v>109</v>
      </c>
      <c r="E220" s="159" t="s">
        <v>110</v>
      </c>
      <c r="F220" s="70">
        <v>1</v>
      </c>
      <c r="G220" s="76"/>
      <c r="H220" s="69">
        <f t="shared" si="32"/>
        <v>0</v>
      </c>
      <c r="I220" s="46"/>
      <c r="J220" s="46"/>
      <c r="K220" s="72"/>
      <c r="L220" s="46"/>
      <c r="M220" s="46"/>
      <c r="N220" s="46"/>
      <c r="O220" s="46"/>
      <c r="P220" s="46"/>
      <c r="Q220" s="46"/>
      <c r="R220" s="46"/>
      <c r="S220" s="46"/>
      <c r="T220" s="46"/>
      <c r="U220" s="46"/>
      <c r="V220" s="46"/>
      <c r="W220" s="46"/>
      <c r="X220" s="46"/>
      <c r="Y220" s="46"/>
    </row>
    <row r="221" spans="1:25" ht="15.75" customHeight="1" outlineLevel="1">
      <c r="A221" s="46"/>
      <c r="B221" s="47"/>
      <c r="C221" s="156" t="s">
        <v>111</v>
      </c>
      <c r="D221" s="157" t="str">
        <f>+IF(C221="","",VLOOKUP(C221,'[140]Analisis de mercado'!B:F,2,FALSE))</f>
        <v>Angulo ASTM A572 Gr. 50</v>
      </c>
      <c r="E221" s="159" t="str">
        <f>+IF(C221="","",VLOOKUP(C221,'[140]Analisis de mercado'!B:F,3,FALSE))</f>
        <v>kg</v>
      </c>
      <c r="F221" s="70">
        <f>4*2+(0.64*2+0.28*2)*2+1.45*6</f>
        <v>20.38</v>
      </c>
      <c r="G221" s="76"/>
      <c r="H221" s="69">
        <f t="shared" si="32"/>
        <v>0</v>
      </c>
      <c r="I221" s="46"/>
      <c r="J221" s="46"/>
      <c r="K221" s="72"/>
      <c r="L221" s="10"/>
      <c r="M221" s="46"/>
      <c r="N221" s="46"/>
      <c r="O221" s="46"/>
      <c r="P221" s="46"/>
      <c r="Q221" s="46"/>
      <c r="R221" s="46"/>
      <c r="S221" s="46"/>
      <c r="T221" s="46"/>
      <c r="U221" s="46"/>
      <c r="V221" s="46"/>
      <c r="W221" s="46"/>
      <c r="X221" s="46"/>
      <c r="Y221" s="46"/>
    </row>
    <row r="222" spans="1:25" ht="15.75" customHeight="1" outlineLevel="1">
      <c r="A222" s="46"/>
      <c r="B222" s="47"/>
      <c r="C222" s="156" t="s">
        <v>112</v>
      </c>
      <c r="D222" s="157" t="str">
        <f>+IF(C222="","",VLOOKUP(C222,'[140]Analisis de mercado'!B:F,2,FALSE))</f>
        <v>Soldadura E7018</v>
      </c>
      <c r="E222" s="159" t="str">
        <f>+IF(C222="","",VLOOKUP(C222,'[140]Analisis de mercado'!B:F,3,FALSE))</f>
        <v>kg</v>
      </c>
      <c r="F222" s="70">
        <f>+F221*0.02</f>
        <v>0.40759999999999996</v>
      </c>
      <c r="G222" s="76"/>
      <c r="H222" s="69">
        <f t="shared" si="32"/>
        <v>0</v>
      </c>
      <c r="I222" s="46"/>
      <c r="J222" s="46"/>
      <c r="K222" s="72"/>
      <c r="L222" s="10"/>
      <c r="M222" s="46"/>
      <c r="N222" s="46"/>
      <c r="O222" s="46"/>
      <c r="P222" s="46"/>
      <c r="Q222" s="46"/>
      <c r="R222" s="46"/>
      <c r="S222" s="46"/>
      <c r="T222" s="46"/>
      <c r="U222" s="46"/>
      <c r="V222" s="46"/>
      <c r="W222" s="46"/>
      <c r="X222" s="46"/>
      <c r="Y222" s="46"/>
    </row>
    <row r="223" spans="1:25" ht="15.75" customHeight="1" outlineLevel="1">
      <c r="A223" s="46"/>
      <c r="B223" s="47"/>
      <c r="C223" s="156" t="s">
        <v>113</v>
      </c>
      <c r="D223" s="157" t="str">
        <f>+IF(C223="","",VLOOKUP(C223,'[140]Analisis de mercado'!B:F,2,FALSE))</f>
        <v xml:space="preserve">Concreto simple resistencia 3000 psi - Mezcla in situ   </v>
      </c>
      <c r="E223" s="159" t="str">
        <f>+IF(C223="","",VLOOKUP(C223,'[140]Analisis de mercado'!B:F,3,FALSE))</f>
        <v>m3</v>
      </c>
      <c r="F223" s="70">
        <f>0.45*0.45*1.2</f>
        <v>0.24299999999999999</v>
      </c>
      <c r="G223" s="76"/>
      <c r="H223" s="69">
        <f t="shared" si="32"/>
        <v>0</v>
      </c>
      <c r="I223" s="46"/>
      <c r="J223" s="46"/>
      <c r="K223" s="72"/>
      <c r="L223" s="10"/>
      <c r="M223" s="46"/>
      <c r="N223" s="46"/>
      <c r="O223" s="46"/>
      <c r="P223" s="46"/>
      <c r="Q223" s="46"/>
      <c r="R223" s="46"/>
      <c r="S223" s="46"/>
      <c r="T223" s="46"/>
      <c r="U223" s="46"/>
      <c r="V223" s="46"/>
      <c r="W223" s="46"/>
      <c r="X223" s="46"/>
      <c r="Y223" s="46"/>
    </row>
    <row r="224" spans="1:25" ht="15.75" customHeight="1" outlineLevel="1">
      <c r="A224" s="46" t="str">
        <f>+C208</f>
        <v>2.8</v>
      </c>
      <c r="B224" s="47"/>
      <c r="C224" s="156" t="s">
        <v>114</v>
      </c>
      <c r="D224" s="157" t="str">
        <f>+IF(C224="","",VLOOKUP(C224,'[140]Analisis de mercado'!B:F,2,FALSE))</f>
        <v xml:space="preserve">Acero de refuerzo 420 MPa </v>
      </c>
      <c r="E224" s="159" t="str">
        <f>+IF(C224="","",VLOOKUP(C224,'[140]Analisis de mercado'!B:F,3,FALSE))</f>
        <v>kg</v>
      </c>
      <c r="F224" s="70">
        <f>+(12*1.6)*1.552</f>
        <v>29.798400000000004</v>
      </c>
      <c r="G224" s="76"/>
      <c r="H224" s="69">
        <f t="shared" si="32"/>
        <v>0</v>
      </c>
      <c r="I224" s="46"/>
      <c r="J224" s="46"/>
      <c r="K224" s="72">
        <f>+IF(C224="","",IF(G224&lt;1,F224*(1+G224),(F224/G224))*VLOOKUP(A227,C:H,4,FALSE))</f>
        <v>29.798400000000004</v>
      </c>
      <c r="L224" s="46"/>
      <c r="M224" s="46"/>
      <c r="N224" s="46"/>
      <c r="O224" s="46"/>
      <c r="P224" s="46"/>
      <c r="Q224" s="46"/>
      <c r="R224" s="46"/>
      <c r="S224" s="46"/>
      <c r="T224" s="46"/>
      <c r="U224" s="46"/>
      <c r="V224" s="46"/>
      <c r="W224" s="46"/>
      <c r="X224" s="46"/>
      <c r="Y224" s="46"/>
    </row>
    <row r="225" spans="1:25" ht="15.75" customHeight="1" outlineLevel="1">
      <c r="A225" s="46"/>
      <c r="B225" s="47"/>
      <c r="C225" s="156"/>
      <c r="D225" s="157"/>
      <c r="E225" s="159"/>
      <c r="F225" s="70"/>
      <c r="G225" s="76"/>
      <c r="H225" s="69"/>
      <c r="I225" s="46"/>
      <c r="J225" s="46"/>
      <c r="K225" s="72"/>
      <c r="L225" s="46"/>
      <c r="M225" s="46"/>
      <c r="N225" s="46"/>
      <c r="O225" s="46"/>
      <c r="P225" s="46"/>
      <c r="Q225" s="46"/>
      <c r="R225" s="46"/>
      <c r="S225" s="46"/>
      <c r="T225" s="46"/>
      <c r="U225" s="46"/>
      <c r="V225" s="46"/>
      <c r="W225" s="46"/>
      <c r="X225" s="46"/>
      <c r="Y225" s="46"/>
    </row>
    <row r="226" spans="1:25" ht="15.75" customHeight="1" outlineLevel="1">
      <c r="A226" s="46"/>
      <c r="B226" s="47"/>
      <c r="C226" s="156"/>
      <c r="D226" s="157"/>
      <c r="E226" s="159"/>
      <c r="F226" s="70"/>
      <c r="G226" s="76"/>
      <c r="H226" s="69"/>
      <c r="I226" s="46"/>
      <c r="J226" s="46"/>
      <c r="K226" s="72"/>
      <c r="L226" s="46"/>
      <c r="M226" s="46"/>
      <c r="N226" s="46"/>
      <c r="O226" s="46"/>
      <c r="P226" s="46"/>
      <c r="Q226" s="46"/>
      <c r="R226" s="46"/>
      <c r="S226" s="46"/>
      <c r="T226" s="46"/>
      <c r="U226" s="46"/>
      <c r="V226" s="46"/>
      <c r="W226" s="46"/>
      <c r="X226" s="46"/>
      <c r="Y226" s="46"/>
    </row>
    <row r="227" spans="1:25" ht="15.75" customHeight="1" outlineLevel="1">
      <c r="A227" s="46" t="str">
        <f>+C208</f>
        <v>2.8</v>
      </c>
      <c r="B227" s="47"/>
      <c r="C227" s="156"/>
      <c r="D227" s="157" t="str">
        <f>+IF(C227="","",VLOOKUP(C227,'[140]Analisis de mercado'!B:F,2,FALSE))</f>
        <v/>
      </c>
      <c r="E227" s="159" t="str">
        <f>+IF(C227="","",VLOOKUP(C227,'[140]Analisis de mercado'!B:F,3,FALSE))</f>
        <v/>
      </c>
      <c r="F227" s="71"/>
      <c r="G227" s="71"/>
      <c r="H227" s="74">
        <f>SUM(H219:H224)</f>
        <v>0</v>
      </c>
      <c r="I227" s="82"/>
      <c r="J227" s="46"/>
      <c r="K227" s="72" t="str">
        <f t="shared" ref="K227:K228" si="33">+IF(C227="","",IF(G227&lt;1,F227*(1+G227),(F227/G227))*VLOOKUP(A228,C:H,4,FALSE))</f>
        <v/>
      </c>
      <c r="L227" s="46"/>
      <c r="M227" s="46"/>
      <c r="N227" s="46"/>
      <c r="O227" s="46"/>
      <c r="P227" s="46"/>
      <c r="Q227" s="46"/>
      <c r="R227" s="46"/>
      <c r="S227" s="46"/>
      <c r="T227" s="46"/>
      <c r="U227" s="46"/>
      <c r="V227" s="46"/>
      <c r="W227" s="46"/>
      <c r="X227" s="46"/>
      <c r="Y227" s="46"/>
    </row>
    <row r="228" spans="1:25" ht="15.75" customHeight="1" outlineLevel="1">
      <c r="A228" s="46" t="str">
        <f>+C208</f>
        <v>2.8</v>
      </c>
      <c r="B228" s="47"/>
      <c r="C228" s="160"/>
      <c r="D228" s="161"/>
      <c r="E228" s="162"/>
      <c r="F228" s="73"/>
      <c r="G228" s="73"/>
      <c r="H228" s="73"/>
      <c r="I228" s="46"/>
      <c r="J228" s="46"/>
      <c r="K228" s="72" t="str">
        <f t="shared" si="33"/>
        <v/>
      </c>
      <c r="L228" s="46"/>
      <c r="M228" s="46"/>
      <c r="N228" s="46"/>
      <c r="O228" s="46"/>
      <c r="P228" s="46"/>
      <c r="Q228" s="46"/>
      <c r="R228" s="46"/>
      <c r="S228" s="46"/>
      <c r="T228" s="46"/>
      <c r="U228" s="46"/>
      <c r="V228" s="46"/>
      <c r="W228" s="46"/>
      <c r="X228" s="46"/>
      <c r="Y228" s="46"/>
    </row>
    <row r="229" spans="1:25" ht="15.75" customHeight="1" outlineLevel="1">
      <c r="A229" s="46" t="str">
        <f>+C208</f>
        <v>2.8</v>
      </c>
      <c r="B229" s="47"/>
      <c r="C229" s="153" t="s">
        <v>10</v>
      </c>
      <c r="D229" s="154"/>
      <c r="E229" s="155"/>
      <c r="F229" s="65"/>
      <c r="G229" s="66"/>
      <c r="H229" s="67"/>
      <c r="I229" s="46"/>
      <c r="J229" s="46"/>
      <c r="K229" s="72">
        <f>+IF(C229="","",IF(G229&lt;1,F229*(1+G229),(F229/G229))*VLOOKUP(A231,C:H,4,FALSE))</f>
        <v>0</v>
      </c>
      <c r="L229" s="46"/>
      <c r="M229" s="46"/>
      <c r="N229" s="46"/>
      <c r="O229" s="46"/>
      <c r="P229" s="46"/>
      <c r="Q229" s="46"/>
      <c r="R229" s="46"/>
      <c r="S229" s="46"/>
      <c r="T229" s="46"/>
      <c r="U229" s="46"/>
      <c r="V229" s="46"/>
      <c r="W229" s="46"/>
      <c r="X229" s="46"/>
      <c r="Y229" s="46"/>
    </row>
    <row r="230" spans="1:25" ht="15.75" customHeight="1" outlineLevel="1">
      <c r="A230" s="46"/>
      <c r="B230" s="47"/>
      <c r="C230" s="151"/>
      <c r="D230" s="152" t="s">
        <v>40</v>
      </c>
      <c r="E230" s="151" t="s">
        <v>48</v>
      </c>
      <c r="F230" s="62" t="s">
        <v>49</v>
      </c>
      <c r="G230" s="63" t="s">
        <v>43</v>
      </c>
      <c r="H230" s="64" t="s">
        <v>44</v>
      </c>
      <c r="I230" s="46"/>
      <c r="J230" s="46"/>
      <c r="K230" s="72"/>
      <c r="L230" s="46"/>
      <c r="M230" s="46"/>
      <c r="N230" s="46"/>
      <c r="O230" s="46"/>
      <c r="P230" s="46"/>
      <c r="Q230" s="46"/>
      <c r="R230" s="46"/>
      <c r="S230" s="46"/>
      <c r="T230" s="46"/>
      <c r="U230" s="46"/>
      <c r="V230" s="46"/>
      <c r="W230" s="46"/>
      <c r="X230" s="46"/>
      <c r="Y230" s="46"/>
    </row>
    <row r="231" spans="1:25" ht="15.75" customHeight="1" outlineLevel="1">
      <c r="A231" s="46" t="str">
        <f>+C208</f>
        <v>2.8</v>
      </c>
      <c r="B231" s="47"/>
      <c r="C231" s="156" t="s">
        <v>74</v>
      </c>
      <c r="D231" s="157" t="str">
        <f>+IF(C231="","",VLOOKUP(C231,[140]Equipos!B:F,2,FALSE))</f>
        <v>Herramienta menor</v>
      </c>
      <c r="E231" s="158"/>
      <c r="F231" s="71">
        <v>1</v>
      </c>
      <c r="G231" s="71"/>
      <c r="H231" s="69" t="e">
        <f>+E231*F231/G231</f>
        <v>#DIV/0!</v>
      </c>
      <c r="I231" s="46"/>
      <c r="J231" s="46"/>
      <c r="K231" s="72">
        <f>+IF(C231="","",IF(G231&lt;1,F231*(1+G231),(F231/G231))*VLOOKUP(A233,C:H,4,FALSE))</f>
        <v>1</v>
      </c>
      <c r="L231" s="46"/>
      <c r="M231" s="46"/>
      <c r="N231" s="46"/>
      <c r="O231" s="46"/>
      <c r="P231" s="46"/>
      <c r="Q231" s="46"/>
      <c r="R231" s="46"/>
      <c r="S231" s="46"/>
      <c r="T231" s="46"/>
      <c r="U231" s="46"/>
      <c r="V231" s="46"/>
      <c r="W231" s="46"/>
      <c r="X231" s="46"/>
      <c r="Y231" s="46"/>
    </row>
    <row r="232" spans="1:25" ht="15.75" customHeight="1" outlineLevel="1">
      <c r="A232" s="46"/>
      <c r="B232" s="47"/>
      <c r="C232" s="156"/>
      <c r="D232" s="157"/>
      <c r="E232" s="158"/>
      <c r="F232" s="71"/>
      <c r="G232" s="71"/>
      <c r="H232" s="74" t="e">
        <f>SUM(H231)</f>
        <v>#DIV/0!</v>
      </c>
      <c r="I232" s="46"/>
      <c r="J232" s="46"/>
      <c r="K232" s="72"/>
      <c r="L232" s="46"/>
      <c r="M232" s="46"/>
      <c r="N232" s="46"/>
      <c r="O232" s="46"/>
      <c r="P232" s="46"/>
      <c r="Q232" s="46"/>
      <c r="R232" s="46"/>
      <c r="S232" s="46"/>
      <c r="T232" s="46"/>
      <c r="U232" s="46"/>
      <c r="V232" s="46"/>
      <c r="W232" s="46"/>
      <c r="X232" s="46"/>
      <c r="Y232" s="46"/>
    </row>
    <row r="233" spans="1:25" ht="15.75" customHeight="1" outlineLevel="1">
      <c r="A233" s="46" t="str">
        <f>+C208</f>
        <v>2.8</v>
      </c>
      <c r="B233" s="47"/>
      <c r="C233" s="156"/>
      <c r="D233" s="157"/>
      <c r="E233" s="159"/>
      <c r="F233" s="71"/>
      <c r="G233" s="71"/>
      <c r="H233" s="69"/>
      <c r="I233" s="46"/>
      <c r="J233" s="46"/>
      <c r="K233" s="72" t="str">
        <f>+IF(C233="","",IF(G233&lt;1,F233*(1+G233),(F233/G233))*VLOOKUP(A234,C:H,4,FALSE))</f>
        <v/>
      </c>
      <c r="L233" s="46"/>
      <c r="M233" s="46"/>
      <c r="N233" s="46"/>
      <c r="O233" s="46"/>
      <c r="P233" s="46"/>
      <c r="Q233" s="46"/>
      <c r="R233" s="46"/>
      <c r="S233" s="46"/>
      <c r="T233" s="46"/>
      <c r="U233" s="46"/>
      <c r="V233" s="46"/>
      <c r="W233" s="46"/>
      <c r="X233" s="46"/>
      <c r="Y233" s="46"/>
    </row>
    <row r="234" spans="1:25" ht="15.75" customHeight="1" outlineLevel="1">
      <c r="A234" s="46" t="str">
        <f>+C208</f>
        <v>2.8</v>
      </c>
      <c r="B234" s="47"/>
      <c r="C234" s="160"/>
      <c r="D234" s="161"/>
      <c r="E234" s="162"/>
      <c r="F234" s="73"/>
      <c r="G234" s="73"/>
      <c r="H234" s="73"/>
      <c r="I234" s="52"/>
      <c r="J234" s="52"/>
      <c r="K234" s="47"/>
      <c r="L234" s="46"/>
      <c r="M234" s="52"/>
      <c r="N234" s="52"/>
      <c r="O234" s="52"/>
      <c r="P234" s="52"/>
      <c r="Q234" s="52"/>
      <c r="R234" s="52"/>
      <c r="S234" s="52"/>
      <c r="T234" s="52"/>
      <c r="U234" s="52"/>
      <c r="V234" s="52"/>
      <c r="W234" s="52"/>
      <c r="X234" s="52"/>
      <c r="Y234" s="52"/>
    </row>
    <row r="235" spans="1:25" ht="15.75" customHeight="1" outlineLevel="1">
      <c r="A235" s="52"/>
      <c r="B235" s="47"/>
      <c r="C235" s="153" t="s">
        <v>11</v>
      </c>
      <c r="D235" s="154"/>
      <c r="E235" s="155"/>
      <c r="F235" s="65"/>
      <c r="G235" s="66"/>
      <c r="H235" s="67"/>
      <c r="I235" s="52"/>
      <c r="J235" s="52"/>
      <c r="K235" s="68"/>
      <c r="L235" s="46"/>
      <c r="M235" s="52"/>
      <c r="N235" s="52"/>
      <c r="O235" s="52"/>
      <c r="P235" s="52"/>
      <c r="Q235" s="52"/>
      <c r="R235" s="52"/>
      <c r="S235" s="52"/>
      <c r="T235" s="52"/>
      <c r="U235" s="52"/>
      <c r="V235" s="52"/>
      <c r="W235" s="52"/>
      <c r="X235" s="52"/>
      <c r="Y235" s="52"/>
    </row>
    <row r="236" spans="1:25" ht="15.75" customHeight="1" outlineLevel="1">
      <c r="A236" s="52"/>
      <c r="B236" s="47"/>
      <c r="C236" s="151"/>
      <c r="D236" s="152" t="s">
        <v>40</v>
      </c>
      <c r="E236" s="151" t="s">
        <v>60</v>
      </c>
      <c r="F236" s="62" t="s">
        <v>75</v>
      </c>
      <c r="G236" s="63" t="s">
        <v>76</v>
      </c>
      <c r="H236" s="64" t="s">
        <v>44</v>
      </c>
      <c r="I236" s="52"/>
      <c r="J236" s="52"/>
      <c r="K236" s="68"/>
      <c r="L236" s="46"/>
      <c r="M236" s="52"/>
      <c r="N236" s="52"/>
      <c r="O236" s="52"/>
      <c r="P236" s="52"/>
      <c r="Q236" s="52"/>
      <c r="R236" s="52"/>
      <c r="S236" s="52"/>
      <c r="T236" s="52"/>
      <c r="U236" s="52"/>
      <c r="V236" s="52"/>
      <c r="W236" s="52"/>
      <c r="X236" s="52"/>
      <c r="Y236" s="52"/>
    </row>
    <row r="237" spans="1:25" ht="29" outlineLevel="1">
      <c r="A237" s="52" t="str">
        <f>+C208</f>
        <v>2.8</v>
      </c>
      <c r="B237" s="47"/>
      <c r="C237" s="156" t="s">
        <v>54</v>
      </c>
      <c r="D237" s="157" t="str">
        <f>+IF(C237="","",VLOOKUP(C237,'[140]Analisis de mercado'!B:F,2,FALSE))</f>
        <v>logística y transporte marítimo y terrestre de materiales ruta Bogotá - Chimiadó - Murindo - consejos comunitarios - Usuarios final</v>
      </c>
      <c r="E237" s="159" t="str">
        <f>+IF(C237="","",VLOOKUP(C237,'[140]Analisis de mercado'!B:F,3,FALSE))</f>
        <v>$/Kg</v>
      </c>
      <c r="F237" s="70"/>
      <c r="G237" s="76"/>
      <c r="H237" s="69">
        <f>F237*G237</f>
        <v>0</v>
      </c>
      <c r="I237" s="46"/>
      <c r="J237" s="46"/>
      <c r="K237" s="72">
        <f>+IF(C237="","",IF(G237&lt;1,F237*(1+G237),(F237/G237))*VLOOKUP(A238,C:H,4,FALSE))</f>
        <v>0</v>
      </c>
      <c r="L237" s="46"/>
      <c r="M237" s="46"/>
      <c r="N237" s="46"/>
      <c r="O237" s="46"/>
      <c r="P237" s="46"/>
      <c r="Q237" s="46"/>
      <c r="R237" s="46"/>
      <c r="S237" s="46"/>
      <c r="T237" s="46"/>
      <c r="U237" s="46"/>
      <c r="V237" s="46"/>
      <c r="W237" s="46"/>
      <c r="X237" s="46"/>
      <c r="Y237" s="46"/>
    </row>
    <row r="238" spans="1:25" ht="15.75" customHeight="1" outlineLevel="1">
      <c r="A238" s="46" t="str">
        <f>+C208</f>
        <v>2.8</v>
      </c>
      <c r="B238" s="47"/>
      <c r="C238" s="156"/>
      <c r="D238" s="157" t="str">
        <f>+IF(C238="","",VLOOKUP(C238,'[140]Analisis de mercado'!B:F,2,FALSE))</f>
        <v/>
      </c>
      <c r="E238" s="159" t="str">
        <f>+IF(C238="","",VLOOKUP(C238,'[140]Analisis de mercado'!B:F,3,FALSE))</f>
        <v/>
      </c>
      <c r="F238" s="70"/>
      <c r="G238" s="75"/>
      <c r="H238" s="74">
        <f>SUM(H237)</f>
        <v>0</v>
      </c>
      <c r="I238" s="46"/>
      <c r="J238" s="46"/>
      <c r="K238" s="72" t="str">
        <f>+IF(C238="","",IF(G238&lt;1,F238*(1+G238),(F238/G238))*VLOOKUP(A240,C:H,4,FALSE))</f>
        <v/>
      </c>
      <c r="L238" s="46"/>
      <c r="M238" s="46"/>
      <c r="N238" s="46"/>
      <c r="O238" s="46"/>
      <c r="P238" s="46"/>
      <c r="Q238" s="46"/>
      <c r="R238" s="46"/>
      <c r="S238" s="46"/>
      <c r="T238" s="46"/>
      <c r="U238" s="46"/>
      <c r="V238" s="46"/>
      <c r="W238" s="46"/>
      <c r="X238" s="46"/>
      <c r="Y238" s="46"/>
    </row>
    <row r="239" spans="1:25" ht="15.75" customHeight="1" outlineLevel="1">
      <c r="A239" s="46"/>
      <c r="B239" s="47"/>
      <c r="C239" s="156"/>
      <c r="D239" s="169"/>
      <c r="E239" s="159"/>
      <c r="F239" s="70"/>
      <c r="G239" s="75"/>
      <c r="H239" s="69"/>
      <c r="I239" s="46"/>
      <c r="J239" s="46"/>
      <c r="K239" s="72"/>
      <c r="L239" s="46"/>
      <c r="M239" s="46"/>
      <c r="N239" s="46"/>
      <c r="O239" s="46"/>
      <c r="P239" s="46"/>
      <c r="Q239" s="46"/>
      <c r="R239" s="46"/>
      <c r="S239" s="46"/>
      <c r="T239" s="46"/>
      <c r="U239" s="46"/>
      <c r="V239" s="46"/>
      <c r="W239" s="46"/>
      <c r="X239" s="46"/>
      <c r="Y239" s="46"/>
    </row>
    <row r="240" spans="1:25" ht="43.5">
      <c r="A240" s="46" t="str">
        <f>+C208</f>
        <v>2.8</v>
      </c>
      <c r="B240" s="41"/>
      <c r="C240" s="148" t="s">
        <v>34</v>
      </c>
      <c r="D240" s="149" t="s">
        <v>115</v>
      </c>
      <c r="E240" s="150" t="s">
        <v>39</v>
      </c>
      <c r="F240" s="57">
        <v>1</v>
      </c>
      <c r="G240" s="56">
        <v>1</v>
      </c>
      <c r="H240" s="58" t="e">
        <f>H245+H252+H257+H263</f>
        <v>#DIV/0!</v>
      </c>
      <c r="I240" s="46"/>
      <c r="J240" s="46"/>
      <c r="K240" s="81"/>
      <c r="L240" s="46"/>
      <c r="M240" s="46"/>
      <c r="N240" s="46"/>
      <c r="O240" s="46"/>
      <c r="P240" s="46"/>
      <c r="Q240" s="46"/>
      <c r="R240" s="46"/>
      <c r="S240" s="46"/>
      <c r="T240" s="46"/>
      <c r="U240" s="46"/>
      <c r="V240" s="46"/>
      <c r="W240" s="46"/>
      <c r="X240" s="46"/>
      <c r="Y240" s="46"/>
    </row>
    <row r="241" spans="1:25" ht="15.75" customHeight="1" outlineLevel="1">
      <c r="A241" s="47" t="s">
        <v>37</v>
      </c>
      <c r="B241" s="61"/>
      <c r="C241" s="151"/>
      <c r="D241" s="152" t="s">
        <v>40</v>
      </c>
      <c r="E241" s="151" t="s">
        <v>41</v>
      </c>
      <c r="F241" s="62" t="s">
        <v>56</v>
      </c>
      <c r="G241" s="63" t="s">
        <v>57</v>
      </c>
      <c r="H241" s="64" t="s">
        <v>44</v>
      </c>
      <c r="I241" s="60"/>
      <c r="J241" s="60"/>
      <c r="K241" s="61"/>
      <c r="L241" s="60"/>
      <c r="M241" s="60"/>
      <c r="N241" s="60"/>
      <c r="O241" s="60"/>
      <c r="P241" s="60"/>
      <c r="Q241" s="60"/>
      <c r="R241" s="60"/>
      <c r="S241" s="60"/>
      <c r="T241" s="60"/>
      <c r="U241" s="60"/>
      <c r="V241" s="60"/>
      <c r="W241" s="60"/>
      <c r="X241" s="60"/>
      <c r="Y241" s="60"/>
    </row>
    <row r="242" spans="1:25" ht="15.75" customHeight="1" outlineLevel="1">
      <c r="A242" s="60"/>
      <c r="B242" s="47"/>
      <c r="C242" s="153" t="s">
        <v>8</v>
      </c>
      <c r="D242" s="154"/>
      <c r="E242" s="155"/>
      <c r="F242" s="65"/>
      <c r="G242" s="66"/>
      <c r="H242" s="67"/>
      <c r="I242" s="52"/>
      <c r="J242" s="52"/>
      <c r="K242" s="68"/>
      <c r="L242" s="46"/>
      <c r="M242" s="52"/>
      <c r="N242" s="52"/>
      <c r="O242" s="52"/>
      <c r="P242" s="52"/>
      <c r="Q242" s="52"/>
      <c r="R242" s="52"/>
      <c r="S242" s="52"/>
      <c r="T242" s="52"/>
      <c r="U242" s="52"/>
      <c r="V242" s="52"/>
      <c r="W242" s="52"/>
      <c r="X242" s="52"/>
      <c r="Y242" s="52"/>
    </row>
    <row r="243" spans="1:25" ht="15.75" customHeight="1" outlineLevel="1">
      <c r="A243" s="52" t="str">
        <f>+C240</f>
        <v>2.9</v>
      </c>
      <c r="B243" s="47"/>
      <c r="C243" s="156"/>
      <c r="D243" s="157"/>
      <c r="E243" s="158"/>
      <c r="F243" s="71"/>
      <c r="G243" s="71"/>
      <c r="H243" s="69"/>
      <c r="I243" s="82"/>
      <c r="J243" s="46"/>
      <c r="K243" s="72" t="str">
        <f>+IF(C243="","",IF(G243&lt;1,F243*(1+G243),(F243/G243))*VLOOKUP(A244,C:H,4,FALSE))</f>
        <v/>
      </c>
      <c r="L243" s="60"/>
      <c r="M243" s="46"/>
      <c r="N243" s="46"/>
      <c r="O243" s="46"/>
      <c r="P243" s="46"/>
      <c r="Q243" s="46"/>
      <c r="R243" s="46"/>
      <c r="S243" s="46"/>
      <c r="T243" s="46"/>
      <c r="U243" s="46"/>
      <c r="V243" s="46"/>
      <c r="W243" s="46"/>
      <c r="X243" s="46"/>
      <c r="Y243" s="46"/>
    </row>
    <row r="244" spans="1:25" ht="15.75" customHeight="1" outlineLevel="1">
      <c r="A244" s="46" t="str">
        <f>+C240</f>
        <v>2.9</v>
      </c>
      <c r="B244" s="47"/>
      <c r="C244" s="156" t="s">
        <v>45</v>
      </c>
      <c r="D244" s="157" t="str">
        <f>+IF(C244="","",VLOOKUP(C244,[140]MO!B:F,2,FALSE))</f>
        <v>Ayudante</v>
      </c>
      <c r="E244" s="158"/>
      <c r="F244" s="70"/>
      <c r="G244" s="71"/>
      <c r="H244" s="69" t="e">
        <f>E244*F244/G244</f>
        <v>#DIV/0!</v>
      </c>
      <c r="I244" s="82"/>
      <c r="J244" s="46"/>
      <c r="K244" s="72">
        <f>+IF(C244="","",IF(G244&lt;1,F244*(1+G244),(F244/G244))*VLOOKUP(A246,C:H,4,FALSE))</f>
        <v>0</v>
      </c>
      <c r="L244" s="46"/>
      <c r="M244" s="46"/>
      <c r="N244" s="46"/>
      <c r="O244" s="46"/>
      <c r="P244" s="46"/>
      <c r="Q244" s="46"/>
      <c r="R244" s="46"/>
      <c r="S244" s="46"/>
      <c r="T244" s="46"/>
      <c r="U244" s="46"/>
      <c r="V244" s="46"/>
      <c r="W244" s="46"/>
      <c r="X244" s="46"/>
      <c r="Y244" s="46"/>
    </row>
    <row r="245" spans="1:25" ht="15.75" customHeight="1" outlineLevel="1">
      <c r="A245" s="46"/>
      <c r="B245" s="47"/>
      <c r="C245" s="156"/>
      <c r="D245" s="157"/>
      <c r="E245" s="158"/>
      <c r="F245" s="71"/>
      <c r="G245" s="71"/>
      <c r="H245" s="74" t="e">
        <f>SUM(H243:H244)</f>
        <v>#DIV/0!</v>
      </c>
      <c r="I245" s="82"/>
      <c r="J245" s="46"/>
      <c r="K245" s="72"/>
      <c r="L245" s="60"/>
      <c r="M245" s="46"/>
      <c r="N245" s="46"/>
      <c r="O245" s="46"/>
      <c r="P245" s="46"/>
      <c r="Q245" s="46"/>
      <c r="R245" s="46"/>
      <c r="S245" s="46"/>
      <c r="T245" s="46"/>
      <c r="U245" s="46"/>
      <c r="V245" s="46"/>
      <c r="W245" s="46"/>
      <c r="X245" s="46"/>
      <c r="Y245" s="46"/>
    </row>
    <row r="246" spans="1:25" ht="15.75" customHeight="1" outlineLevel="1">
      <c r="A246" s="46" t="str">
        <f>+C240</f>
        <v>2.9</v>
      </c>
      <c r="B246" s="47"/>
      <c r="C246" s="156"/>
      <c r="D246" s="157" t="str">
        <f>+IF(C246="","",VLOOKUP(C246,'[140]Analisis de mercado'!B:F,2,FALSE))</f>
        <v/>
      </c>
      <c r="E246" s="159" t="str">
        <f>+IF(C246="","",VLOOKUP(C246,'[140]Analisis de mercado'!B:F,3,FALSE))</f>
        <v/>
      </c>
      <c r="F246" s="71"/>
      <c r="G246" s="71"/>
      <c r="H246" s="69" t="str">
        <f>+IF(C246="","",VLOOKUP(C246,#REF!,4,FALSE))</f>
        <v/>
      </c>
      <c r="I246" s="52"/>
      <c r="J246" s="52"/>
      <c r="K246" s="47"/>
      <c r="L246" s="46"/>
      <c r="M246" s="52"/>
      <c r="N246" s="52"/>
      <c r="O246" s="52"/>
      <c r="P246" s="52"/>
      <c r="Q246" s="52"/>
      <c r="R246" s="52"/>
      <c r="S246" s="52"/>
      <c r="T246" s="52"/>
      <c r="U246" s="52"/>
      <c r="V246" s="52"/>
      <c r="W246" s="52"/>
      <c r="X246" s="52"/>
      <c r="Y246" s="52"/>
    </row>
    <row r="247" spans="1:25" ht="15.75" customHeight="1" outlineLevel="1">
      <c r="A247" s="52"/>
      <c r="B247" s="47"/>
      <c r="C247" s="160"/>
      <c r="D247" s="161"/>
      <c r="E247" s="162"/>
      <c r="F247" s="73"/>
      <c r="G247" s="73"/>
      <c r="H247" s="73"/>
      <c r="I247" s="52"/>
      <c r="J247" s="52"/>
      <c r="K247" s="68"/>
      <c r="L247" s="60"/>
      <c r="M247" s="52"/>
      <c r="N247" s="52"/>
      <c r="O247" s="52"/>
      <c r="P247" s="52"/>
      <c r="Q247" s="52"/>
      <c r="R247" s="52"/>
      <c r="S247" s="52"/>
      <c r="T247" s="52"/>
      <c r="U247" s="52"/>
      <c r="V247" s="52"/>
      <c r="W247" s="52"/>
      <c r="X247" s="52"/>
      <c r="Y247" s="52"/>
    </row>
    <row r="248" spans="1:25" ht="15.75" customHeight="1" outlineLevel="1">
      <c r="A248" s="46" t="str">
        <f>+C240</f>
        <v>2.9</v>
      </c>
      <c r="B248" s="47"/>
      <c r="C248" s="153" t="s">
        <v>59</v>
      </c>
      <c r="D248" s="154"/>
      <c r="E248" s="155"/>
      <c r="F248" s="65"/>
      <c r="G248" s="66"/>
      <c r="H248" s="67"/>
      <c r="I248" s="46"/>
      <c r="J248" s="46"/>
      <c r="K248" s="72">
        <f>+IF(C248="","",IF(G248&lt;1,F248*(1+G248),(F248/G248))*VLOOKUP(A250,C:H,4,FALSE))</f>
        <v>0</v>
      </c>
      <c r="L248" s="46"/>
      <c r="M248" s="46"/>
      <c r="N248" s="46"/>
      <c r="O248" s="46"/>
      <c r="P248" s="46"/>
      <c r="Q248" s="46"/>
      <c r="R248" s="46"/>
      <c r="S248" s="46"/>
      <c r="T248" s="46"/>
      <c r="U248" s="46"/>
      <c r="V248" s="46"/>
      <c r="W248" s="46"/>
      <c r="X248" s="46"/>
      <c r="Y248" s="46"/>
    </row>
    <row r="249" spans="1:25" ht="15.75" customHeight="1" outlineLevel="1">
      <c r="A249" s="46"/>
      <c r="B249" s="47"/>
      <c r="C249" s="151"/>
      <c r="D249" s="152" t="s">
        <v>40</v>
      </c>
      <c r="E249" s="151" t="s">
        <v>60</v>
      </c>
      <c r="F249" s="62" t="s">
        <v>61</v>
      </c>
      <c r="G249" s="63" t="s">
        <v>62</v>
      </c>
      <c r="H249" s="64" t="s">
        <v>63</v>
      </c>
      <c r="I249" s="46"/>
      <c r="J249" s="46"/>
      <c r="K249" s="72"/>
      <c r="L249" s="60"/>
      <c r="M249" s="46"/>
      <c r="N249" s="46"/>
      <c r="O249" s="46"/>
      <c r="P249" s="46"/>
      <c r="Q249" s="46"/>
      <c r="R249" s="46"/>
      <c r="S249" s="46"/>
      <c r="T249" s="46"/>
      <c r="U249" s="46"/>
      <c r="V249" s="46"/>
      <c r="W249" s="46"/>
      <c r="X249" s="46"/>
      <c r="Y249" s="46"/>
    </row>
    <row r="250" spans="1:25" ht="15.75" customHeight="1" outlineLevel="1">
      <c r="A250" s="46" t="str">
        <f>+C240</f>
        <v>2.9</v>
      </c>
      <c r="B250" s="47"/>
      <c r="C250" s="156"/>
      <c r="D250" s="157"/>
      <c r="E250" s="159"/>
      <c r="F250" s="70"/>
      <c r="G250" s="76"/>
      <c r="H250" s="69">
        <f>F250*G250</f>
        <v>0</v>
      </c>
      <c r="I250" s="46"/>
      <c r="J250" s="46"/>
      <c r="K250" s="72" t="str">
        <f t="shared" ref="K250:K253" si="34">+IF(C250="","",IF(G250&lt;1,F250*(1+G250),(F250/G250))*VLOOKUP(A251,C:H,4,FALSE))</f>
        <v/>
      </c>
      <c r="L250" s="46"/>
      <c r="M250" s="46"/>
      <c r="N250" s="46"/>
      <c r="O250" s="46"/>
      <c r="P250" s="46"/>
      <c r="Q250" s="46"/>
      <c r="R250" s="46"/>
      <c r="S250" s="46"/>
      <c r="T250" s="46"/>
      <c r="U250" s="46"/>
      <c r="V250" s="46"/>
      <c r="W250" s="46"/>
      <c r="X250" s="46"/>
      <c r="Y250" s="46"/>
    </row>
    <row r="251" spans="1:25" ht="15.75" customHeight="1" outlineLevel="1">
      <c r="A251" s="46" t="str">
        <f>+C240</f>
        <v>2.9</v>
      </c>
      <c r="B251" s="47"/>
      <c r="C251" s="156"/>
      <c r="D251" s="157"/>
      <c r="E251" s="159"/>
      <c r="F251" s="70"/>
      <c r="G251" s="76"/>
      <c r="H251" s="69"/>
      <c r="I251" s="46"/>
      <c r="J251" s="46"/>
      <c r="K251" s="72" t="str">
        <f t="shared" si="34"/>
        <v/>
      </c>
      <c r="L251" s="60"/>
      <c r="M251" s="46"/>
      <c r="N251" s="60"/>
      <c r="O251" s="46"/>
      <c r="P251" s="46"/>
      <c r="Q251" s="46"/>
      <c r="R251" s="46"/>
      <c r="S251" s="46"/>
      <c r="T251" s="46"/>
      <c r="U251" s="46"/>
      <c r="V251" s="46"/>
      <c r="W251" s="46"/>
      <c r="X251" s="46"/>
      <c r="Y251" s="46"/>
    </row>
    <row r="252" spans="1:25" ht="15.75" customHeight="1" outlineLevel="1">
      <c r="A252" s="46" t="str">
        <f>+C240</f>
        <v>2.9</v>
      </c>
      <c r="B252" s="47"/>
      <c r="C252" s="156"/>
      <c r="D252" s="157" t="str">
        <f>+IF(C252="","",VLOOKUP(C252,'[140]Analisis de mercado'!B:F,2,FALSE))</f>
        <v/>
      </c>
      <c r="E252" s="159" t="str">
        <f>+IF(C252="","",VLOOKUP(C252,'[140]Analisis de mercado'!B:F,3,FALSE))</f>
        <v/>
      </c>
      <c r="F252" s="71"/>
      <c r="G252" s="71"/>
      <c r="H252" s="74">
        <f>SUM(H250:H251)</f>
        <v>0</v>
      </c>
      <c r="I252" s="82"/>
      <c r="J252" s="46"/>
      <c r="K252" s="72" t="str">
        <f t="shared" si="34"/>
        <v/>
      </c>
      <c r="L252" s="46"/>
      <c r="M252" s="46"/>
      <c r="N252" s="46"/>
      <c r="O252" s="46"/>
      <c r="P252" s="46"/>
      <c r="Q252" s="46"/>
      <c r="R252" s="46"/>
      <c r="S252" s="46"/>
      <c r="T252" s="46"/>
      <c r="U252" s="46"/>
      <c r="V252" s="46"/>
      <c r="W252" s="46"/>
      <c r="X252" s="46"/>
      <c r="Y252" s="46"/>
    </row>
    <row r="253" spans="1:25" ht="15.75" customHeight="1" outlineLevel="1">
      <c r="A253" s="46" t="str">
        <f>+C240</f>
        <v>2.9</v>
      </c>
      <c r="B253" s="47"/>
      <c r="C253" s="160"/>
      <c r="D253" s="161"/>
      <c r="E253" s="162"/>
      <c r="F253" s="73"/>
      <c r="G253" s="73"/>
      <c r="H253" s="73"/>
      <c r="I253" s="46"/>
      <c r="J253" s="46"/>
      <c r="K253" s="72" t="str">
        <f t="shared" si="34"/>
        <v/>
      </c>
      <c r="L253" s="60"/>
      <c r="M253" s="46"/>
      <c r="N253" s="46"/>
      <c r="O253" s="46"/>
      <c r="P253" s="46"/>
      <c r="Q253" s="46"/>
      <c r="R253" s="46"/>
      <c r="S253" s="46"/>
      <c r="T253" s="46"/>
      <c r="U253" s="46"/>
      <c r="V253" s="46"/>
      <c r="W253" s="46"/>
      <c r="X253" s="46"/>
      <c r="Y253" s="46"/>
    </row>
    <row r="254" spans="1:25" ht="15.75" customHeight="1" outlineLevel="1">
      <c r="A254" s="46" t="str">
        <f>+C240</f>
        <v>2.9</v>
      </c>
      <c r="B254" s="47"/>
      <c r="C254" s="153" t="s">
        <v>10</v>
      </c>
      <c r="D254" s="154"/>
      <c r="E254" s="155"/>
      <c r="F254" s="65"/>
      <c r="G254" s="66"/>
      <c r="H254" s="67"/>
      <c r="I254" s="46"/>
      <c r="J254" s="46"/>
      <c r="K254" s="72">
        <f>+IF(C254="","",IF(G254&lt;1,F254*(1+G254),(F254/G254))*VLOOKUP(A256,C:H,4,FALSE))</f>
        <v>0</v>
      </c>
      <c r="L254" s="46"/>
      <c r="M254" s="46"/>
      <c r="N254" s="46"/>
      <c r="O254" s="46"/>
      <c r="P254" s="46"/>
      <c r="Q254" s="46"/>
      <c r="R254" s="46"/>
      <c r="S254" s="46"/>
      <c r="T254" s="46"/>
      <c r="U254" s="46"/>
      <c r="V254" s="46"/>
      <c r="W254" s="46"/>
      <c r="X254" s="46"/>
      <c r="Y254" s="46"/>
    </row>
    <row r="255" spans="1:25" ht="15.75" customHeight="1" outlineLevel="1">
      <c r="A255" s="46"/>
      <c r="B255" s="47"/>
      <c r="C255" s="151"/>
      <c r="D255" s="152" t="s">
        <v>40</v>
      </c>
      <c r="E255" s="151" t="s">
        <v>48</v>
      </c>
      <c r="F255" s="62" t="s">
        <v>49</v>
      </c>
      <c r="G255" s="63" t="s">
        <v>43</v>
      </c>
      <c r="H255" s="64" t="s">
        <v>44</v>
      </c>
      <c r="I255" s="46"/>
      <c r="J255" s="46"/>
      <c r="K255" s="72"/>
      <c r="L255" s="60"/>
      <c r="M255" s="46"/>
      <c r="N255" s="46"/>
      <c r="O255" s="46"/>
      <c r="P255" s="46"/>
      <c r="Q255" s="46"/>
      <c r="R255" s="46"/>
      <c r="S255" s="46"/>
      <c r="T255" s="46"/>
      <c r="U255" s="46"/>
      <c r="V255" s="46"/>
      <c r="W255" s="46"/>
      <c r="X255" s="46"/>
      <c r="Y255" s="46"/>
    </row>
    <row r="256" spans="1:25" ht="15.75" customHeight="1" outlineLevel="1">
      <c r="A256" s="46" t="str">
        <f>+C240</f>
        <v>2.9</v>
      </c>
      <c r="B256" s="47"/>
      <c r="C256" s="156" t="s">
        <v>74</v>
      </c>
      <c r="D256" s="157" t="str">
        <f>+IF(C256="","",VLOOKUP(C256,[140]Equipos!B:F,2,FALSE))</f>
        <v>Herramienta menor</v>
      </c>
      <c r="E256" s="158"/>
      <c r="F256" s="71">
        <v>2</v>
      </c>
      <c r="G256" s="71"/>
      <c r="H256" s="69" t="e">
        <f>+E256*F256/G256</f>
        <v>#DIV/0!</v>
      </c>
      <c r="I256" s="46"/>
      <c r="J256" s="46"/>
      <c r="K256" s="72">
        <f>+IF(C256="","",IF(G256&lt;1,F256*(1+G256),(F256/G256))*VLOOKUP(A258,C:H,4,FALSE))</f>
        <v>2</v>
      </c>
      <c r="L256" s="46"/>
      <c r="M256" s="46"/>
      <c r="N256" s="46"/>
      <c r="O256" s="46"/>
      <c r="P256" s="46"/>
      <c r="Q256" s="46"/>
      <c r="R256" s="46"/>
      <c r="S256" s="46"/>
      <c r="T256" s="46"/>
      <c r="U256" s="46"/>
      <c r="V256" s="46"/>
      <c r="W256" s="46"/>
      <c r="X256" s="46"/>
      <c r="Y256" s="46"/>
    </row>
    <row r="257" spans="1:26" ht="15.75" customHeight="1" outlineLevel="1">
      <c r="A257" s="46"/>
      <c r="B257" s="47"/>
      <c r="C257" s="156"/>
      <c r="D257" s="157"/>
      <c r="E257" s="158"/>
      <c r="F257" s="71"/>
      <c r="G257" s="71"/>
      <c r="H257" s="74" t="e">
        <f>SUM(H256)</f>
        <v>#DIV/0!</v>
      </c>
      <c r="I257" s="46"/>
      <c r="J257" s="46"/>
      <c r="K257" s="72"/>
      <c r="L257" s="60"/>
      <c r="M257" s="46"/>
      <c r="N257" s="46"/>
      <c r="O257" s="46"/>
      <c r="P257" s="46"/>
      <c r="Q257" s="46"/>
      <c r="R257" s="46"/>
      <c r="S257" s="46"/>
      <c r="T257" s="46"/>
      <c r="U257" s="46"/>
      <c r="V257" s="46"/>
      <c r="W257" s="46"/>
      <c r="X257" s="46"/>
      <c r="Y257" s="46"/>
    </row>
    <row r="258" spans="1:26" ht="15.75" customHeight="1" outlineLevel="1">
      <c r="A258" s="46" t="str">
        <f>+C240</f>
        <v>2.9</v>
      </c>
      <c r="B258" s="47"/>
      <c r="C258" s="156"/>
      <c r="D258" s="157"/>
      <c r="E258" s="159"/>
      <c r="F258" s="71"/>
      <c r="G258" s="71"/>
      <c r="H258" s="69"/>
      <c r="I258" s="46"/>
      <c r="J258" s="46"/>
      <c r="K258" s="72" t="str">
        <f>+IF(C258="","",IF(G258&lt;1,F258*(1+G258),(F258/G258))*VLOOKUP(A259,C:H,4,FALSE))</f>
        <v/>
      </c>
      <c r="L258" s="46"/>
      <c r="M258" s="46"/>
      <c r="N258" s="46"/>
      <c r="O258" s="46"/>
      <c r="P258" s="46"/>
      <c r="Q258" s="46"/>
      <c r="R258" s="46"/>
      <c r="S258" s="46"/>
      <c r="T258" s="46"/>
      <c r="U258" s="46"/>
      <c r="V258" s="46"/>
      <c r="W258" s="46"/>
      <c r="X258" s="46"/>
      <c r="Y258" s="46"/>
    </row>
    <row r="259" spans="1:26" ht="15.75" customHeight="1" outlineLevel="1">
      <c r="A259" s="46" t="str">
        <f>+C240</f>
        <v>2.9</v>
      </c>
      <c r="B259" s="47"/>
      <c r="C259" s="160"/>
      <c r="D259" s="161"/>
      <c r="E259" s="162"/>
      <c r="F259" s="73"/>
      <c r="G259" s="73"/>
      <c r="H259" s="73"/>
      <c r="I259" s="52"/>
      <c r="J259" s="52"/>
      <c r="K259" s="47"/>
      <c r="L259" s="60"/>
      <c r="M259" s="52"/>
      <c r="N259" s="52"/>
      <c r="O259" s="52"/>
      <c r="P259" s="52"/>
      <c r="Q259" s="52"/>
      <c r="R259" s="52"/>
      <c r="S259" s="52"/>
      <c r="T259" s="52"/>
      <c r="U259" s="52"/>
      <c r="V259" s="52"/>
      <c r="W259" s="52"/>
      <c r="X259" s="52"/>
      <c r="Y259" s="52"/>
    </row>
    <row r="260" spans="1:26" ht="15.75" customHeight="1" outlineLevel="1">
      <c r="A260" s="52"/>
      <c r="B260" s="47"/>
      <c r="C260" s="153" t="s">
        <v>11</v>
      </c>
      <c r="D260" s="154"/>
      <c r="E260" s="155"/>
      <c r="F260" s="65"/>
      <c r="G260" s="66"/>
      <c r="H260" s="67"/>
      <c r="I260" s="52"/>
      <c r="J260" s="52"/>
      <c r="K260" s="68"/>
      <c r="L260" s="46"/>
      <c r="M260" s="52"/>
      <c r="N260" s="52"/>
      <c r="O260" s="52"/>
      <c r="P260" s="52"/>
      <c r="Q260" s="52"/>
      <c r="R260" s="52"/>
      <c r="S260" s="52"/>
      <c r="T260" s="52"/>
      <c r="U260" s="52"/>
      <c r="V260" s="52"/>
      <c r="W260" s="52"/>
      <c r="X260" s="52"/>
      <c r="Y260" s="52"/>
    </row>
    <row r="261" spans="1:26" ht="15.75" customHeight="1" outlineLevel="1">
      <c r="A261" s="52"/>
      <c r="B261" s="47"/>
      <c r="C261" s="151"/>
      <c r="D261" s="152" t="s">
        <v>40</v>
      </c>
      <c r="E261" s="151" t="s">
        <v>60</v>
      </c>
      <c r="F261" s="62" t="s">
        <v>75</v>
      </c>
      <c r="G261" s="63" t="s">
        <v>76</v>
      </c>
      <c r="H261" s="64" t="s">
        <v>44</v>
      </c>
      <c r="I261" s="52"/>
      <c r="J261" s="52"/>
      <c r="K261" s="68"/>
      <c r="L261" s="60"/>
      <c r="M261" s="52"/>
      <c r="N261" s="52"/>
      <c r="O261" s="52"/>
      <c r="P261" s="52"/>
      <c r="Q261" s="52"/>
      <c r="R261" s="52"/>
      <c r="S261" s="52"/>
      <c r="T261" s="52"/>
      <c r="U261" s="52"/>
      <c r="V261" s="52"/>
      <c r="W261" s="52"/>
      <c r="X261" s="52"/>
      <c r="Y261" s="52"/>
    </row>
    <row r="262" spans="1:26" ht="15.75" customHeight="1" outlineLevel="1">
      <c r="A262" s="52" t="str">
        <f>+C240</f>
        <v>2.9</v>
      </c>
      <c r="B262" s="47"/>
      <c r="C262" s="156"/>
      <c r="D262" s="157"/>
      <c r="E262" s="159"/>
      <c r="F262" s="70"/>
      <c r="G262" s="76"/>
      <c r="H262" s="69"/>
      <c r="I262" s="46"/>
      <c r="J262" s="46"/>
      <c r="K262" s="72" t="str">
        <f>+IF(C262="","",IF(G262&lt;1,F262*(1+G262),(F262/G262))*VLOOKUP(A264,C:H,4,FALSE))</f>
        <v/>
      </c>
      <c r="L262" s="46"/>
      <c r="M262" s="46"/>
      <c r="N262" s="46"/>
      <c r="O262" s="46"/>
      <c r="P262" s="46"/>
      <c r="Q262" s="46"/>
      <c r="R262" s="46"/>
      <c r="S262" s="46"/>
      <c r="T262" s="46"/>
      <c r="U262" s="46"/>
      <c r="V262" s="46"/>
      <c r="W262" s="46"/>
      <c r="X262" s="46"/>
      <c r="Y262" s="46"/>
    </row>
    <row r="263" spans="1:26" ht="15.75" customHeight="1" outlineLevel="1">
      <c r="A263" s="52"/>
      <c r="B263" s="47"/>
      <c r="C263" s="156"/>
      <c r="D263" s="157"/>
      <c r="E263" s="159"/>
      <c r="F263" s="70"/>
      <c r="G263" s="76"/>
      <c r="H263" s="74">
        <f>SUM(H262)</f>
        <v>0</v>
      </c>
      <c r="I263" s="46"/>
      <c r="J263" s="46"/>
      <c r="K263" s="72"/>
      <c r="L263" s="46"/>
      <c r="M263" s="46"/>
      <c r="N263" s="46"/>
      <c r="O263" s="46"/>
      <c r="P263" s="46"/>
      <c r="Q263" s="46"/>
      <c r="R263" s="46"/>
      <c r="S263" s="46"/>
      <c r="T263" s="46"/>
      <c r="U263" s="46"/>
      <c r="V263" s="46"/>
      <c r="W263" s="46"/>
      <c r="X263" s="46"/>
      <c r="Y263" s="46"/>
    </row>
    <row r="264" spans="1:26" ht="15.75" customHeight="1" outlineLevel="1">
      <c r="A264" s="46" t="str">
        <f>+C240</f>
        <v>2.9</v>
      </c>
      <c r="B264" s="47"/>
      <c r="C264" s="156"/>
      <c r="D264" s="157" t="str">
        <f>+IF(C264="","",VLOOKUP(C264,'[140]Analisis de mercado'!B:F,2,FALSE))</f>
        <v/>
      </c>
      <c r="E264" s="159" t="str">
        <f>+IF(C264="","",VLOOKUP(C264,'[140]Analisis de mercado'!B:F,3,FALSE))</f>
        <v/>
      </c>
      <c r="F264" s="70"/>
      <c r="G264" s="75"/>
      <c r="H264" s="69" t="str">
        <f>+IF(C264="","",VLOOKUP(C264,#REF!,4,FALSE))</f>
        <v/>
      </c>
      <c r="I264" s="46"/>
      <c r="J264" s="46"/>
      <c r="K264" s="72" t="str">
        <f>+IF(C264="","",IF(G264&lt;1,F264*(1+G264),(F264/G264))*VLOOKUP(A265,C:H,4,FALSE))</f>
        <v/>
      </c>
      <c r="L264" s="46"/>
      <c r="M264" s="46"/>
      <c r="N264" s="46"/>
      <c r="O264" s="46"/>
      <c r="P264" s="46"/>
      <c r="Q264" s="46"/>
      <c r="R264" s="46"/>
      <c r="S264" s="46"/>
      <c r="T264" s="46"/>
      <c r="U264" s="46"/>
      <c r="V264" s="46"/>
      <c r="W264" s="46"/>
      <c r="X264" s="46"/>
      <c r="Y264" s="46"/>
    </row>
    <row r="265" spans="1:26" ht="15.75" customHeight="1">
      <c r="A265" s="46" t="str">
        <f>+C240</f>
        <v>2.9</v>
      </c>
      <c r="B265" s="47"/>
      <c r="C265" s="170"/>
      <c r="D265" s="171"/>
      <c r="E265" s="172"/>
      <c r="F265" s="55"/>
      <c r="G265" s="55"/>
      <c r="H265" s="55"/>
      <c r="I265" s="52"/>
      <c r="J265" s="52"/>
      <c r="K265" s="47"/>
      <c r="L265" s="52"/>
      <c r="M265" s="52"/>
      <c r="N265" s="52"/>
      <c r="O265" s="52"/>
      <c r="P265" s="52"/>
      <c r="Q265" s="52"/>
      <c r="R265" s="52"/>
      <c r="S265" s="52"/>
      <c r="T265" s="52"/>
      <c r="U265" s="52"/>
      <c r="V265" s="52"/>
      <c r="W265" s="52"/>
      <c r="X265" s="52"/>
      <c r="Y265" s="52"/>
      <c r="Z265" s="52"/>
    </row>
    <row r="266" spans="1:26" ht="15.75" customHeight="1">
      <c r="A266" s="46"/>
      <c r="B266" s="47"/>
      <c r="C266" s="170"/>
      <c r="D266" s="171"/>
      <c r="E266" s="172"/>
      <c r="F266" s="55"/>
      <c r="G266" s="55"/>
      <c r="H266" s="55"/>
      <c r="I266" s="52"/>
      <c r="J266" s="52"/>
      <c r="K266" s="47"/>
      <c r="L266" s="52"/>
      <c r="M266" s="52"/>
      <c r="N266" s="52"/>
      <c r="O266" s="52"/>
      <c r="P266" s="52"/>
      <c r="Q266" s="52"/>
      <c r="R266" s="52"/>
      <c r="S266" s="52"/>
      <c r="T266" s="52"/>
      <c r="U266" s="52"/>
      <c r="V266" s="52"/>
      <c r="W266" s="52"/>
      <c r="X266" s="52"/>
      <c r="Y266" s="52"/>
      <c r="Z266" s="52"/>
    </row>
    <row r="267" spans="1:26" ht="54" customHeight="1">
      <c r="A267" s="52"/>
      <c r="B267" s="41"/>
      <c r="C267" s="148" t="s">
        <v>32</v>
      </c>
      <c r="D267" s="149" t="s">
        <v>116</v>
      </c>
      <c r="E267" s="150" t="s">
        <v>39</v>
      </c>
      <c r="F267" s="57">
        <v>1</v>
      </c>
      <c r="G267" s="56">
        <v>1</v>
      </c>
      <c r="H267" s="58" t="e">
        <f>H272+H283+H288+H294</f>
        <v>#DIV/0!</v>
      </c>
      <c r="I267" s="46"/>
      <c r="J267" s="46"/>
      <c r="K267" s="83"/>
      <c r="L267" s="46"/>
      <c r="M267" s="46"/>
      <c r="N267" s="46"/>
      <c r="O267" s="46"/>
      <c r="P267" s="46"/>
      <c r="Q267" s="46"/>
      <c r="R267" s="46"/>
      <c r="S267" s="46"/>
      <c r="T267" s="46"/>
      <c r="U267" s="46"/>
      <c r="V267" s="46"/>
      <c r="W267" s="46"/>
      <c r="X267" s="46"/>
      <c r="Y267" s="46"/>
    </row>
    <row r="268" spans="1:26" ht="15.75" customHeight="1" outlineLevel="1">
      <c r="A268" s="47" t="s">
        <v>37</v>
      </c>
      <c r="B268" s="61"/>
      <c r="C268" s="151"/>
      <c r="D268" s="152" t="s">
        <v>40</v>
      </c>
      <c r="E268" s="151" t="s">
        <v>41</v>
      </c>
      <c r="F268" s="62" t="s">
        <v>56</v>
      </c>
      <c r="G268" s="63" t="s">
        <v>57</v>
      </c>
      <c r="H268" s="64" t="s">
        <v>44</v>
      </c>
      <c r="I268" s="60"/>
      <c r="J268" s="60"/>
      <c r="K268" s="61"/>
      <c r="L268" s="60"/>
      <c r="M268" s="60"/>
      <c r="N268" s="60"/>
      <c r="O268" s="60"/>
      <c r="P268" s="60"/>
      <c r="Q268" s="60"/>
      <c r="R268" s="60"/>
      <c r="S268" s="60"/>
      <c r="T268" s="60"/>
      <c r="U268" s="60"/>
      <c r="V268" s="60"/>
      <c r="W268" s="60"/>
      <c r="X268" s="60"/>
      <c r="Y268" s="60"/>
    </row>
    <row r="269" spans="1:26" ht="15.75" customHeight="1" outlineLevel="1">
      <c r="A269" s="60"/>
      <c r="B269" s="47"/>
      <c r="C269" s="153" t="s">
        <v>8</v>
      </c>
      <c r="D269" s="154"/>
      <c r="E269" s="155"/>
      <c r="F269" s="65"/>
      <c r="G269" s="66"/>
      <c r="H269" s="67"/>
      <c r="I269" s="52"/>
      <c r="J269" s="52"/>
      <c r="K269" s="68"/>
      <c r="L269" s="52"/>
      <c r="M269" s="52"/>
      <c r="N269" s="52"/>
      <c r="O269" s="52"/>
      <c r="P269" s="52"/>
      <c r="Q269" s="52"/>
      <c r="R269" s="52"/>
      <c r="S269" s="52"/>
      <c r="T269" s="52"/>
      <c r="U269" s="52"/>
      <c r="V269" s="52"/>
      <c r="W269" s="52"/>
      <c r="X269" s="52"/>
      <c r="Y269" s="52"/>
    </row>
    <row r="270" spans="1:26" ht="15.75" customHeight="1" outlineLevel="1">
      <c r="A270" s="52" t="str">
        <f>+C267</f>
        <v>2.15</v>
      </c>
      <c r="B270" s="47"/>
      <c r="C270" s="156" t="s">
        <v>58</v>
      </c>
      <c r="D270" s="157" t="str">
        <f>+IF(C270="","",VLOOKUP(C270,[140]MO!B:F,2,FALSE))</f>
        <v>Electricista</v>
      </c>
      <c r="E270" s="158"/>
      <c r="F270" s="70"/>
      <c r="G270" s="71"/>
      <c r="H270" s="69" t="e">
        <f t="shared" ref="H270:H271" si="35">E270*F270/G270</f>
        <v>#DIV/0!</v>
      </c>
      <c r="I270" s="46"/>
      <c r="J270" s="46"/>
      <c r="K270" s="72">
        <f t="shared" ref="K270:K272" si="36">+IF(C270="","",IF(G270&lt;1,F270*(1+G270),(F270/G270))*VLOOKUP(A271,C:H,4,FALSE))</f>
        <v>0</v>
      </c>
      <c r="L270" s="46"/>
      <c r="M270" s="46"/>
      <c r="N270" s="46"/>
      <c r="O270" s="46"/>
      <c r="P270" s="46"/>
      <c r="Q270" s="46"/>
      <c r="R270" s="46"/>
      <c r="S270" s="46"/>
      <c r="T270" s="46"/>
      <c r="U270" s="46"/>
      <c r="V270" s="46"/>
      <c r="W270" s="46"/>
      <c r="X270" s="46"/>
      <c r="Y270" s="46"/>
    </row>
    <row r="271" spans="1:26" ht="15.75" customHeight="1" outlineLevel="1">
      <c r="A271" s="46" t="str">
        <f>+C267</f>
        <v>2.15</v>
      </c>
      <c r="B271" s="47"/>
      <c r="C271" s="156" t="s">
        <v>45</v>
      </c>
      <c r="D271" s="157" t="str">
        <f>+IF(C271="","",VLOOKUP(C271,[140]MO!B:F,2,FALSE))</f>
        <v>Ayudante</v>
      </c>
      <c r="E271" s="158"/>
      <c r="F271" s="70"/>
      <c r="G271" s="71"/>
      <c r="H271" s="69" t="e">
        <f t="shared" si="35"/>
        <v>#DIV/0!</v>
      </c>
      <c r="I271" s="46"/>
      <c r="J271" s="46"/>
      <c r="K271" s="72">
        <f t="shared" si="36"/>
        <v>0</v>
      </c>
      <c r="L271" s="46"/>
      <c r="M271" s="46"/>
      <c r="N271" s="46"/>
      <c r="O271" s="46"/>
      <c r="P271" s="46"/>
      <c r="Q271" s="46"/>
      <c r="R271" s="46"/>
      <c r="S271" s="46"/>
      <c r="T271" s="46"/>
      <c r="U271" s="46"/>
      <c r="V271" s="46"/>
      <c r="W271" s="46"/>
      <c r="X271" s="46"/>
      <c r="Y271" s="46"/>
    </row>
    <row r="272" spans="1:26" ht="15.75" customHeight="1" outlineLevel="1">
      <c r="A272" s="46" t="str">
        <f>+C267</f>
        <v>2.15</v>
      </c>
      <c r="B272" s="47"/>
      <c r="C272" s="156"/>
      <c r="D272" s="157" t="str">
        <f>+IF(C272="","",VLOOKUP(C272,'[140]Analisis de mercado'!B:F,2,FALSE))</f>
        <v/>
      </c>
      <c r="E272" s="159" t="str">
        <f>+IF(C272="","",VLOOKUP(C272,'[140]Analisis de mercado'!B:F,3,FALSE))</f>
        <v/>
      </c>
      <c r="F272" s="71"/>
      <c r="G272" s="71"/>
      <c r="H272" s="74" t="e">
        <f>SUM(H270:H271)</f>
        <v>#DIV/0!</v>
      </c>
      <c r="I272" s="46"/>
      <c r="J272" s="46"/>
      <c r="K272" s="72" t="str">
        <f t="shared" si="36"/>
        <v/>
      </c>
      <c r="L272" s="46"/>
      <c r="M272" s="46"/>
      <c r="N272" s="46"/>
      <c r="O272" s="46"/>
      <c r="P272" s="46"/>
      <c r="Q272" s="46"/>
      <c r="R272" s="46"/>
      <c r="S272" s="46"/>
      <c r="T272" s="46"/>
      <c r="U272" s="46"/>
      <c r="V272" s="46"/>
      <c r="W272" s="46"/>
      <c r="X272" s="46"/>
      <c r="Y272" s="46"/>
    </row>
    <row r="273" spans="1:25" ht="15.75" customHeight="1" outlineLevel="1">
      <c r="A273" s="46" t="str">
        <f>+C267</f>
        <v>2.15</v>
      </c>
      <c r="B273" s="47"/>
      <c r="C273" s="160"/>
      <c r="D273" s="161"/>
      <c r="E273" s="162"/>
      <c r="F273" s="73"/>
      <c r="G273" s="73"/>
      <c r="H273" s="73"/>
      <c r="I273" s="52"/>
      <c r="J273" s="52"/>
      <c r="K273" s="47"/>
      <c r="L273" s="52"/>
      <c r="M273" s="52"/>
      <c r="N273" s="52"/>
      <c r="O273" s="52"/>
      <c r="P273" s="52"/>
      <c r="Q273" s="52"/>
      <c r="R273" s="52"/>
      <c r="S273" s="52"/>
      <c r="T273" s="52"/>
      <c r="U273" s="52"/>
      <c r="V273" s="52"/>
      <c r="W273" s="52"/>
      <c r="X273" s="52"/>
      <c r="Y273" s="52"/>
    </row>
    <row r="274" spans="1:25" ht="15.75" customHeight="1" outlineLevel="1">
      <c r="A274" s="52"/>
      <c r="B274" s="47"/>
      <c r="C274" s="153" t="s">
        <v>59</v>
      </c>
      <c r="D274" s="154"/>
      <c r="E274" s="155"/>
      <c r="F274" s="65"/>
      <c r="G274" s="66"/>
      <c r="H274" s="67"/>
      <c r="I274" s="52"/>
      <c r="J274" s="52"/>
      <c r="K274" s="68"/>
      <c r="L274" s="52"/>
      <c r="M274" s="52"/>
      <c r="N274" s="52"/>
      <c r="O274" s="52"/>
      <c r="P274" s="52"/>
      <c r="Q274" s="52"/>
      <c r="R274" s="52"/>
      <c r="S274" s="52"/>
      <c r="T274" s="52"/>
      <c r="U274" s="52"/>
      <c r="V274" s="52"/>
      <c r="W274" s="52"/>
      <c r="X274" s="52"/>
      <c r="Y274" s="52"/>
    </row>
    <row r="275" spans="1:25" ht="15.75" customHeight="1" outlineLevel="1">
      <c r="A275" s="52"/>
      <c r="B275" s="47"/>
      <c r="C275" s="151"/>
      <c r="D275" s="152" t="s">
        <v>40</v>
      </c>
      <c r="E275" s="151" t="s">
        <v>60</v>
      </c>
      <c r="F275" s="62" t="s">
        <v>61</v>
      </c>
      <c r="G275" s="63" t="s">
        <v>62</v>
      </c>
      <c r="H275" s="64" t="s">
        <v>63</v>
      </c>
      <c r="I275" s="52"/>
      <c r="J275" s="52"/>
      <c r="K275" s="68"/>
      <c r="L275" s="52"/>
      <c r="M275" s="52"/>
      <c r="N275" s="52"/>
      <c r="O275" s="52"/>
      <c r="P275" s="52"/>
      <c r="Q275" s="52"/>
      <c r="R275" s="52"/>
      <c r="S275" s="52"/>
      <c r="T275" s="52"/>
      <c r="U275" s="52"/>
      <c r="V275" s="52"/>
      <c r="W275" s="52"/>
      <c r="X275" s="52"/>
      <c r="Y275" s="52"/>
    </row>
    <row r="276" spans="1:25" ht="15.75" customHeight="1" outlineLevel="1">
      <c r="A276" s="46" t="str">
        <f t="shared" ref="A276:A295" si="37">+$C$267</f>
        <v>2.15</v>
      </c>
      <c r="B276" s="47"/>
      <c r="C276" s="156" t="s">
        <v>117</v>
      </c>
      <c r="D276" s="157" t="str">
        <f>+IF(C276="","",VLOOKUP(C276,'[140]Analisis de mercado'!B:F,2,FALSE))</f>
        <v>Cable Cu Desnudo 8 AWG</v>
      </c>
      <c r="E276" s="159" t="s">
        <v>39</v>
      </c>
      <c r="F276" s="71">
        <v>2</v>
      </c>
      <c r="G276" s="76"/>
      <c r="H276" s="69">
        <f t="shared" ref="H276:H282" si="38">+F276*G276</f>
        <v>0</v>
      </c>
      <c r="I276" s="46"/>
      <c r="J276" s="46"/>
      <c r="K276" s="72"/>
      <c r="L276" s="46"/>
      <c r="M276" s="46"/>
      <c r="N276" s="46"/>
      <c r="O276" s="46"/>
      <c r="P276" s="46"/>
      <c r="Q276" s="46"/>
      <c r="R276" s="46"/>
      <c r="S276" s="46"/>
      <c r="T276" s="46"/>
      <c r="U276" s="46"/>
      <c r="V276" s="46"/>
      <c r="W276" s="46"/>
      <c r="X276" s="46"/>
      <c r="Y276" s="46"/>
    </row>
    <row r="277" spans="1:25" ht="15.75" customHeight="1" outlineLevel="1">
      <c r="A277" s="46" t="str">
        <f t="shared" si="37"/>
        <v>2.15</v>
      </c>
      <c r="B277" s="47"/>
      <c r="C277" s="156" t="s">
        <v>118</v>
      </c>
      <c r="D277" s="157" t="str">
        <f>+IF(C277="","",VLOOKUP(C277,'[140]Analisis de mercado'!B:F,2,FALSE))</f>
        <v>Varilla de cobre de 5/8" x 2.4 m.</v>
      </c>
      <c r="E277" s="159" t="s">
        <v>39</v>
      </c>
      <c r="F277" s="71">
        <v>1</v>
      </c>
      <c r="G277" s="76"/>
      <c r="H277" s="69">
        <f t="shared" si="38"/>
        <v>0</v>
      </c>
      <c r="I277" s="46"/>
      <c r="J277" s="46"/>
      <c r="K277" s="72"/>
      <c r="L277" s="46"/>
      <c r="M277" s="46"/>
      <c r="N277" s="46"/>
      <c r="O277" s="46"/>
      <c r="P277" s="46"/>
      <c r="Q277" s="46"/>
      <c r="R277" s="46"/>
      <c r="S277" s="46"/>
      <c r="T277" s="46"/>
      <c r="U277" s="46"/>
      <c r="V277" s="46"/>
      <c r="W277" s="46"/>
      <c r="X277" s="46"/>
      <c r="Y277" s="46"/>
    </row>
    <row r="278" spans="1:25" ht="15.75" customHeight="1" outlineLevel="1">
      <c r="A278" s="46" t="str">
        <f t="shared" si="37"/>
        <v>2.15</v>
      </c>
      <c r="B278" s="47"/>
      <c r="C278" s="156" t="s">
        <v>71</v>
      </c>
      <c r="D278" s="157" t="str">
        <f>+IF(C278="","",VLOOKUP(C278,'[140]Analisis de mercado'!B:F,2,FALSE))</f>
        <v>Borna para ponchar varios calibres y terminales</v>
      </c>
      <c r="E278" s="159" t="s">
        <v>39</v>
      </c>
      <c r="F278" s="71">
        <v>2</v>
      </c>
      <c r="G278" s="76"/>
      <c r="H278" s="69">
        <f t="shared" si="38"/>
        <v>0</v>
      </c>
      <c r="I278" s="46"/>
      <c r="J278" s="46"/>
      <c r="K278" s="72"/>
      <c r="L278" s="46"/>
      <c r="M278" s="46"/>
      <c r="N278" s="46"/>
      <c r="O278" s="46"/>
      <c r="P278" s="46"/>
      <c r="Q278" s="46"/>
      <c r="R278" s="46"/>
      <c r="S278" s="46"/>
      <c r="T278" s="46"/>
      <c r="U278" s="46"/>
      <c r="V278" s="46"/>
      <c r="W278" s="46"/>
      <c r="X278" s="46"/>
      <c r="Y278" s="46"/>
    </row>
    <row r="279" spans="1:25" ht="15.75" customHeight="1" outlineLevel="1">
      <c r="A279" s="46" t="str">
        <f t="shared" si="37"/>
        <v>2.15</v>
      </c>
      <c r="B279" s="47"/>
      <c r="C279" s="156" t="s">
        <v>119</v>
      </c>
      <c r="D279" s="157" t="str">
        <f>+IF(C279="","",VLOOKUP(C279,'[140]Analisis de mercado'!B:F,2,FALSE))</f>
        <v>Soldadura exotermica 115 gr.</v>
      </c>
      <c r="E279" s="159" t="s">
        <v>39</v>
      </c>
      <c r="F279" s="71">
        <v>2</v>
      </c>
      <c r="G279" s="76"/>
      <c r="H279" s="69">
        <f t="shared" si="38"/>
        <v>0</v>
      </c>
      <c r="I279" s="46"/>
      <c r="J279" s="46"/>
      <c r="K279" s="72"/>
      <c r="L279" s="46"/>
      <c r="M279" s="46"/>
      <c r="N279" s="46"/>
      <c r="O279" s="46"/>
      <c r="P279" s="46"/>
      <c r="Q279" s="46"/>
      <c r="R279" s="46"/>
      <c r="S279" s="46"/>
      <c r="T279" s="46"/>
      <c r="U279" s="46"/>
      <c r="V279" s="46"/>
      <c r="W279" s="46"/>
      <c r="X279" s="46"/>
      <c r="Y279" s="46"/>
    </row>
    <row r="280" spans="1:25" ht="15.75" customHeight="1" outlineLevel="1">
      <c r="A280" s="46" t="str">
        <f t="shared" si="37"/>
        <v>2.15</v>
      </c>
      <c r="B280" s="47"/>
      <c r="C280" s="156" t="s">
        <v>120</v>
      </c>
      <c r="D280" s="157" t="str">
        <f>+IF(C280="","",VLOOKUP(C280,'[140]Analisis de mercado'!B:F,2,FALSE))</f>
        <v>Caja de inspección 30x30 cm con tapa</v>
      </c>
      <c r="E280" s="159" t="s">
        <v>39</v>
      </c>
      <c r="F280" s="71">
        <v>1</v>
      </c>
      <c r="G280" s="76"/>
      <c r="H280" s="69">
        <f t="shared" si="38"/>
        <v>0</v>
      </c>
      <c r="I280" s="46"/>
      <c r="J280" s="46"/>
      <c r="K280" s="72"/>
      <c r="L280" s="46"/>
      <c r="M280" s="46"/>
      <c r="N280" s="46"/>
      <c r="O280" s="46"/>
      <c r="P280" s="46"/>
      <c r="Q280" s="46"/>
      <c r="R280" s="46"/>
      <c r="S280" s="46"/>
      <c r="T280" s="46"/>
      <c r="U280" s="46"/>
      <c r="V280" s="46"/>
      <c r="W280" s="46"/>
      <c r="X280" s="46"/>
      <c r="Y280" s="46"/>
    </row>
    <row r="281" spans="1:25" ht="15.75" customHeight="1" outlineLevel="1">
      <c r="A281" s="46" t="str">
        <f t="shared" si="37"/>
        <v>2.15</v>
      </c>
      <c r="B281" s="47"/>
      <c r="C281" s="156" t="s">
        <v>121</v>
      </c>
      <c r="D281" s="157" t="str">
        <f>+IF(C281="","",VLOOKUP(C281,'[140]Analisis de mercado'!B:F,2,FALSE))</f>
        <v>Bentonita mejorada</v>
      </c>
      <c r="E281" s="159" t="s">
        <v>39</v>
      </c>
      <c r="F281" s="71">
        <v>0.5</v>
      </c>
      <c r="G281" s="76"/>
      <c r="H281" s="69">
        <f t="shared" si="38"/>
        <v>0</v>
      </c>
      <c r="I281" s="46"/>
      <c r="J281" s="46"/>
      <c r="K281" s="72"/>
      <c r="L281" s="46"/>
      <c r="M281" s="46"/>
      <c r="N281" s="46"/>
      <c r="O281" s="46"/>
      <c r="P281" s="46"/>
      <c r="Q281" s="46"/>
      <c r="R281" s="46"/>
      <c r="S281" s="46"/>
      <c r="T281" s="46"/>
      <c r="U281" s="46"/>
      <c r="V281" s="46"/>
      <c r="W281" s="46"/>
      <c r="X281" s="46"/>
      <c r="Y281" s="46"/>
    </row>
    <row r="282" spans="1:25" ht="15.75" customHeight="1" outlineLevel="1">
      <c r="A282" s="46" t="str">
        <f t="shared" si="37"/>
        <v>2.15</v>
      </c>
      <c r="B282" s="47"/>
      <c r="C282" s="156"/>
      <c r="D282" s="157" t="str">
        <f>+IF(C282="","",VLOOKUP(C282,'[140]Analisis de mercado'!B:F,2,FALSE))</f>
        <v/>
      </c>
      <c r="E282" s="159" t="str">
        <f>+IF(C282="","",VLOOKUP(C282,'[140]Analisis de mercado'!B:F,3,FALSE))</f>
        <v/>
      </c>
      <c r="F282" s="71"/>
      <c r="G282" s="71"/>
      <c r="H282" s="69">
        <f t="shared" si="38"/>
        <v>0</v>
      </c>
      <c r="I282" s="46"/>
      <c r="J282" s="46"/>
      <c r="K282" s="72" t="str">
        <f>+IF(C282="","",IF(G282&lt;1,F282*(1+G282),(F282/G282))*VLOOKUP(#REF!,C:H,4,FALSE))</f>
        <v/>
      </c>
      <c r="L282" s="46"/>
      <c r="M282" s="46"/>
      <c r="N282" s="46"/>
      <c r="O282" s="46"/>
      <c r="P282" s="46"/>
      <c r="Q282" s="46"/>
      <c r="R282" s="46"/>
      <c r="S282" s="46"/>
      <c r="T282" s="46"/>
      <c r="U282" s="46"/>
      <c r="V282" s="46"/>
      <c r="W282" s="46"/>
      <c r="X282" s="46"/>
      <c r="Y282" s="46"/>
    </row>
    <row r="283" spans="1:25" ht="15.75" customHeight="1" outlineLevel="1">
      <c r="A283" s="46" t="str">
        <f t="shared" si="37"/>
        <v>2.15</v>
      </c>
      <c r="B283" s="47"/>
      <c r="C283" s="156"/>
      <c r="D283" s="157"/>
      <c r="E283" s="159"/>
      <c r="F283" s="71"/>
      <c r="G283" s="71"/>
      <c r="H283" s="74">
        <f>SUM(H276:H282)</f>
        <v>0</v>
      </c>
      <c r="I283" s="46"/>
      <c r="J283" s="46"/>
      <c r="K283" s="72"/>
      <c r="L283" s="46"/>
      <c r="M283" s="46"/>
      <c r="N283" s="46"/>
      <c r="O283" s="46"/>
      <c r="P283" s="46"/>
      <c r="Q283" s="46"/>
      <c r="R283" s="46"/>
      <c r="S283" s="46"/>
      <c r="T283" s="46"/>
      <c r="U283" s="46"/>
      <c r="V283" s="46"/>
      <c r="W283" s="46"/>
      <c r="X283" s="46"/>
      <c r="Y283" s="46"/>
    </row>
    <row r="284" spans="1:25" ht="15.75" customHeight="1" outlineLevel="1">
      <c r="A284" s="46" t="str">
        <f t="shared" si="37"/>
        <v>2.15</v>
      </c>
      <c r="B284" s="47"/>
      <c r="C284" s="160"/>
      <c r="D284" s="161"/>
      <c r="E284" s="162"/>
      <c r="F284" s="73"/>
      <c r="G284" s="73"/>
      <c r="H284" s="73"/>
      <c r="I284" s="46"/>
      <c r="J284" s="46"/>
      <c r="K284" s="72"/>
      <c r="L284" s="46"/>
      <c r="M284" s="46"/>
      <c r="N284" s="46"/>
      <c r="O284" s="46"/>
      <c r="P284" s="46"/>
      <c r="Q284" s="46"/>
      <c r="R284" s="46"/>
      <c r="S284" s="46"/>
      <c r="T284" s="46"/>
      <c r="U284" s="46"/>
      <c r="V284" s="46"/>
      <c r="W284" s="46"/>
      <c r="X284" s="46"/>
      <c r="Y284" s="46"/>
    </row>
    <row r="285" spans="1:25" ht="15.75" customHeight="1" outlineLevel="1">
      <c r="A285" s="46" t="str">
        <f t="shared" si="37"/>
        <v>2.15</v>
      </c>
      <c r="B285" s="47"/>
      <c r="C285" s="153" t="s">
        <v>10</v>
      </c>
      <c r="D285" s="154"/>
      <c r="E285" s="155"/>
      <c r="F285" s="65"/>
      <c r="G285" s="66"/>
      <c r="H285" s="67"/>
      <c r="I285" s="46"/>
      <c r="J285" s="46"/>
      <c r="K285" s="72"/>
      <c r="L285" s="46"/>
      <c r="M285" s="46"/>
      <c r="N285" s="46"/>
      <c r="O285" s="46"/>
      <c r="P285" s="46"/>
      <c r="Q285" s="46"/>
      <c r="R285" s="46"/>
      <c r="S285" s="46"/>
      <c r="T285" s="46"/>
      <c r="U285" s="46"/>
      <c r="V285" s="46"/>
      <c r="W285" s="46"/>
      <c r="X285" s="46"/>
      <c r="Y285" s="46"/>
    </row>
    <row r="286" spans="1:25" ht="15.75" customHeight="1" outlineLevel="1">
      <c r="A286" s="46" t="str">
        <f t="shared" si="37"/>
        <v>2.15</v>
      </c>
      <c r="B286" s="47"/>
      <c r="C286" s="151"/>
      <c r="D286" s="152" t="s">
        <v>40</v>
      </c>
      <c r="E286" s="151" t="s">
        <v>48</v>
      </c>
      <c r="F286" s="62" t="s">
        <v>49</v>
      </c>
      <c r="G286" s="63" t="s">
        <v>43</v>
      </c>
      <c r="H286" s="64" t="s">
        <v>44</v>
      </c>
      <c r="I286" s="46"/>
      <c r="J286" s="46"/>
      <c r="K286" s="72"/>
      <c r="L286" s="46"/>
      <c r="M286" s="46"/>
      <c r="N286" s="46"/>
      <c r="O286" s="46"/>
      <c r="P286" s="46"/>
      <c r="Q286" s="46"/>
      <c r="R286" s="46"/>
      <c r="S286" s="46"/>
      <c r="T286" s="46"/>
      <c r="U286" s="46"/>
      <c r="V286" s="46"/>
      <c r="W286" s="46"/>
      <c r="X286" s="46"/>
      <c r="Y286" s="46"/>
    </row>
    <row r="287" spans="1:25" ht="15.75" customHeight="1" outlineLevel="1">
      <c r="A287" s="46" t="str">
        <f t="shared" si="37"/>
        <v>2.15</v>
      </c>
      <c r="B287" s="47"/>
      <c r="C287" s="156" t="s">
        <v>74</v>
      </c>
      <c r="D287" s="157" t="str">
        <f>+IF(C287="","",VLOOKUP(C287,[140]Equipos!B:F,2,FALSE))</f>
        <v>Herramienta menor</v>
      </c>
      <c r="E287" s="158"/>
      <c r="F287" s="71">
        <v>1</v>
      </c>
      <c r="G287" s="71">
        <v>3</v>
      </c>
      <c r="H287" s="69">
        <f>+E287*F287/G287</f>
        <v>0</v>
      </c>
      <c r="I287" s="46"/>
      <c r="J287" s="46"/>
      <c r="K287" s="72"/>
      <c r="L287" s="46"/>
      <c r="M287" s="46"/>
      <c r="N287" s="46"/>
      <c r="O287" s="46"/>
      <c r="P287" s="46"/>
      <c r="Q287" s="46"/>
      <c r="R287" s="46"/>
      <c r="S287" s="46"/>
      <c r="T287" s="46"/>
      <c r="U287" s="46"/>
      <c r="V287" s="46"/>
      <c r="W287" s="46"/>
      <c r="X287" s="46"/>
      <c r="Y287" s="46"/>
    </row>
    <row r="288" spans="1:25" ht="15.75" customHeight="1" outlineLevel="1">
      <c r="A288" s="46" t="str">
        <f t="shared" si="37"/>
        <v>2.15</v>
      </c>
      <c r="B288" s="47"/>
      <c r="C288" s="156"/>
      <c r="D288" s="157"/>
      <c r="E288" s="158"/>
      <c r="F288" s="71"/>
      <c r="G288" s="71"/>
      <c r="H288" s="74">
        <f>SUM(H287)</f>
        <v>0</v>
      </c>
      <c r="I288" s="46"/>
      <c r="J288" s="46"/>
      <c r="K288" s="72"/>
      <c r="L288" s="46"/>
      <c r="M288" s="46"/>
      <c r="N288" s="46"/>
      <c r="O288" s="46"/>
      <c r="P288" s="46"/>
      <c r="Q288" s="46"/>
      <c r="R288" s="46"/>
      <c r="S288" s="46"/>
      <c r="T288" s="46"/>
      <c r="U288" s="46"/>
      <c r="V288" s="46"/>
      <c r="W288" s="46"/>
      <c r="X288" s="46"/>
      <c r="Y288" s="46"/>
    </row>
    <row r="289" spans="1:26" ht="15.75" customHeight="1" outlineLevel="1">
      <c r="A289" s="46" t="str">
        <f t="shared" si="37"/>
        <v>2.15</v>
      </c>
      <c r="B289" s="47"/>
      <c r="C289" s="156"/>
      <c r="D289" s="157"/>
      <c r="E289" s="159"/>
      <c r="F289" s="71"/>
      <c r="G289" s="71"/>
      <c r="H289" s="69"/>
      <c r="I289" s="46"/>
      <c r="J289" s="46"/>
      <c r="K289" s="72"/>
      <c r="L289" s="46"/>
      <c r="M289" s="46"/>
      <c r="N289" s="46"/>
      <c r="O289" s="46"/>
      <c r="P289" s="46"/>
      <c r="Q289" s="46"/>
      <c r="R289" s="46"/>
      <c r="S289" s="46"/>
      <c r="T289" s="46"/>
      <c r="U289" s="46"/>
      <c r="V289" s="46"/>
      <c r="W289" s="46"/>
      <c r="X289" s="46"/>
      <c r="Y289" s="46"/>
    </row>
    <row r="290" spans="1:26" ht="15.75" customHeight="1" outlineLevel="1">
      <c r="A290" s="46" t="str">
        <f t="shared" si="37"/>
        <v>2.15</v>
      </c>
      <c r="B290" s="47"/>
      <c r="C290" s="160"/>
      <c r="D290" s="161"/>
      <c r="E290" s="162"/>
      <c r="F290" s="73"/>
      <c r="G290" s="73"/>
      <c r="H290" s="73"/>
      <c r="I290" s="46"/>
      <c r="J290" s="46"/>
      <c r="K290" s="72"/>
      <c r="L290" s="46"/>
      <c r="M290" s="46"/>
      <c r="N290" s="46"/>
      <c r="O290" s="46"/>
      <c r="P290" s="46"/>
      <c r="Q290" s="46"/>
      <c r="R290" s="46"/>
      <c r="S290" s="46"/>
      <c r="T290" s="46"/>
      <c r="U290" s="46"/>
      <c r="V290" s="46"/>
      <c r="W290" s="46"/>
      <c r="X290" s="46"/>
      <c r="Y290" s="46"/>
    </row>
    <row r="291" spans="1:26" ht="15.75" customHeight="1" outlineLevel="1">
      <c r="A291" s="46" t="str">
        <f t="shared" si="37"/>
        <v>2.15</v>
      </c>
      <c r="B291" s="47"/>
      <c r="C291" s="153" t="s">
        <v>11</v>
      </c>
      <c r="D291" s="154"/>
      <c r="E291" s="155"/>
      <c r="F291" s="65"/>
      <c r="G291" s="66"/>
      <c r="H291" s="67"/>
      <c r="I291" s="46"/>
      <c r="J291" s="46"/>
      <c r="K291" s="72"/>
      <c r="L291" s="46"/>
      <c r="M291" s="46"/>
      <c r="N291" s="46"/>
      <c r="O291" s="46"/>
      <c r="P291" s="46"/>
      <c r="Q291" s="46"/>
      <c r="R291" s="46"/>
      <c r="S291" s="46"/>
      <c r="T291" s="46"/>
      <c r="U291" s="46"/>
      <c r="V291" s="46"/>
      <c r="W291" s="46"/>
      <c r="X291" s="46"/>
      <c r="Y291" s="46"/>
    </row>
    <row r="292" spans="1:26" ht="15.75" customHeight="1" outlineLevel="1">
      <c r="A292" s="46" t="str">
        <f t="shared" si="37"/>
        <v>2.15</v>
      </c>
      <c r="B292" s="47"/>
      <c r="C292" s="151"/>
      <c r="D292" s="152" t="s">
        <v>40</v>
      </c>
      <c r="E292" s="151" t="s">
        <v>60</v>
      </c>
      <c r="F292" s="62" t="s">
        <v>75</v>
      </c>
      <c r="G292" s="63" t="s">
        <v>76</v>
      </c>
      <c r="H292" s="64" t="s">
        <v>44</v>
      </c>
      <c r="I292" s="46"/>
      <c r="J292" s="46"/>
      <c r="K292" s="72"/>
      <c r="L292" s="46"/>
      <c r="M292" s="46"/>
      <c r="N292" s="46"/>
      <c r="O292" s="46"/>
      <c r="P292" s="46"/>
      <c r="Q292" s="46"/>
      <c r="R292" s="46"/>
      <c r="S292" s="46"/>
      <c r="T292" s="46"/>
      <c r="U292" s="46"/>
      <c r="V292" s="46"/>
      <c r="W292" s="46"/>
      <c r="X292" s="46"/>
      <c r="Y292" s="46"/>
    </row>
    <row r="293" spans="1:26" ht="15.75" customHeight="1" outlineLevel="1">
      <c r="A293" s="46" t="str">
        <f t="shared" si="37"/>
        <v>2.15</v>
      </c>
      <c r="B293" s="47"/>
      <c r="C293" s="156" t="s">
        <v>122</v>
      </c>
      <c r="D293" s="157" t="str">
        <f>+IF(C293="","",VLOOKUP(C293,'[140]Analisis de mercado'!B:F,2,FALSE))</f>
        <v>logística y transporte marítimo y  fluvial de personas</v>
      </c>
      <c r="E293" s="159" t="str">
        <f>+IF(C293="","",VLOOKUP(C293,'[140]Analisis de mercado'!B:F,3,FALSE))</f>
        <v>Viaje</v>
      </c>
      <c r="F293" s="70"/>
      <c r="G293" s="76"/>
      <c r="H293" s="69">
        <f>F293*G293</f>
        <v>0</v>
      </c>
      <c r="I293" s="46"/>
      <c r="J293" s="46"/>
      <c r="K293" s="72"/>
      <c r="L293" s="46"/>
      <c r="M293" s="46"/>
      <c r="N293" s="46"/>
      <c r="O293" s="46"/>
      <c r="P293" s="46"/>
      <c r="Q293" s="46"/>
      <c r="R293" s="46"/>
      <c r="S293" s="46"/>
      <c r="T293" s="46"/>
      <c r="U293" s="46"/>
      <c r="V293" s="46"/>
      <c r="W293" s="46"/>
      <c r="X293" s="46"/>
      <c r="Y293" s="46"/>
    </row>
    <row r="294" spans="1:26" ht="15.75" customHeight="1" outlineLevel="1">
      <c r="A294" s="46" t="str">
        <f t="shared" si="37"/>
        <v>2.15</v>
      </c>
      <c r="B294" s="47"/>
      <c r="C294" s="156"/>
      <c r="D294" s="157" t="str">
        <f>+IF(C294="","",VLOOKUP(C294,'[140]Analisis de mercado'!B:F,2,FALSE))</f>
        <v/>
      </c>
      <c r="E294" s="159" t="str">
        <f>+IF(C294="","",VLOOKUP(C294,'[140]Analisis de mercado'!B:F,3,FALSE))</f>
        <v/>
      </c>
      <c r="F294" s="70"/>
      <c r="G294" s="75"/>
      <c r="H294" s="74">
        <f>SUM(H293)</f>
        <v>0</v>
      </c>
      <c r="I294" s="46"/>
      <c r="J294" s="46"/>
      <c r="K294" s="72"/>
      <c r="L294" s="46"/>
      <c r="M294" s="46"/>
      <c r="N294" s="46"/>
      <c r="O294" s="46"/>
      <c r="P294" s="46"/>
      <c r="Q294" s="46"/>
      <c r="R294" s="46"/>
      <c r="S294" s="46"/>
      <c r="T294" s="46"/>
      <c r="U294" s="46"/>
      <c r="V294" s="46"/>
      <c r="W294" s="46"/>
      <c r="X294" s="46"/>
      <c r="Y294" s="46"/>
    </row>
    <row r="295" spans="1:26" ht="15.75" customHeight="1" outlineLevel="1">
      <c r="A295" s="46" t="str">
        <f t="shared" si="37"/>
        <v>2.15</v>
      </c>
      <c r="B295" s="47"/>
      <c r="C295" s="156"/>
      <c r="D295" s="157"/>
      <c r="E295" s="159"/>
      <c r="F295" s="71"/>
      <c r="G295" s="71"/>
      <c r="H295" s="69"/>
      <c r="I295" s="46"/>
      <c r="J295" s="46"/>
      <c r="K295" s="72"/>
      <c r="L295" s="46"/>
      <c r="M295" s="46"/>
      <c r="N295" s="46"/>
      <c r="O295" s="46"/>
      <c r="P295" s="46"/>
      <c r="Q295" s="46"/>
      <c r="R295" s="46"/>
      <c r="S295" s="46"/>
      <c r="T295" s="46"/>
      <c r="U295" s="46"/>
      <c r="V295" s="46"/>
      <c r="W295" s="46"/>
      <c r="X295" s="46"/>
      <c r="Y295" s="46"/>
    </row>
    <row r="296" spans="1:26" ht="15.75" customHeight="1" outlineLevel="1">
      <c r="A296" s="46" t="str">
        <f>+C267</f>
        <v>2.15</v>
      </c>
      <c r="B296" s="47"/>
      <c r="C296" s="160"/>
      <c r="D296" s="161"/>
      <c r="E296" s="162"/>
      <c r="F296" s="73"/>
      <c r="G296" s="73"/>
      <c r="H296" s="73"/>
      <c r="I296" s="52"/>
      <c r="J296" s="52"/>
      <c r="K296" s="47"/>
      <c r="L296" s="52"/>
      <c r="M296" s="52"/>
      <c r="N296" s="52"/>
      <c r="O296" s="52"/>
      <c r="P296" s="52"/>
      <c r="Q296" s="52"/>
      <c r="R296" s="52"/>
      <c r="S296" s="52"/>
      <c r="T296" s="52"/>
      <c r="U296" s="52"/>
      <c r="V296" s="52"/>
      <c r="W296" s="52"/>
      <c r="X296" s="52"/>
      <c r="Y296" s="52"/>
    </row>
    <row r="297" spans="1:26" ht="15.75" customHeight="1">
      <c r="A297" s="52"/>
      <c r="B297" s="47"/>
      <c r="C297" s="170"/>
      <c r="D297" s="171"/>
      <c r="E297" s="172"/>
      <c r="F297" s="55"/>
      <c r="G297" s="55"/>
      <c r="H297" s="55"/>
      <c r="I297" s="52"/>
      <c r="J297" s="52"/>
      <c r="K297" s="47"/>
      <c r="L297" s="52"/>
      <c r="M297" s="52"/>
      <c r="N297" s="52"/>
      <c r="O297" s="52"/>
      <c r="P297" s="52"/>
      <c r="Q297" s="52"/>
      <c r="R297" s="52"/>
      <c r="S297" s="52"/>
      <c r="T297" s="52"/>
      <c r="U297" s="52"/>
      <c r="V297" s="52"/>
      <c r="W297" s="52"/>
      <c r="X297" s="52"/>
      <c r="Y297" s="52"/>
      <c r="Z297" s="52"/>
    </row>
    <row r="298" spans="1:26" ht="15.75" customHeight="1">
      <c r="A298" s="52"/>
      <c r="B298" s="47"/>
      <c r="C298" s="170"/>
      <c r="D298" s="171"/>
      <c r="E298" s="172"/>
      <c r="F298" s="55"/>
      <c r="G298" s="55"/>
      <c r="H298" s="55"/>
      <c r="I298" s="52"/>
      <c r="J298" s="52"/>
      <c r="K298" s="47"/>
      <c r="L298" s="52"/>
      <c r="M298" s="52"/>
      <c r="N298" s="52"/>
      <c r="O298" s="52"/>
      <c r="P298" s="52"/>
      <c r="Q298" s="52"/>
      <c r="R298" s="52"/>
      <c r="S298" s="52"/>
      <c r="T298" s="52"/>
      <c r="U298" s="52"/>
      <c r="V298" s="52"/>
      <c r="W298" s="52"/>
      <c r="X298" s="52"/>
      <c r="Y298" s="52"/>
      <c r="Z298" s="52"/>
    </row>
    <row r="299" spans="1:26" ht="15.75" customHeight="1" outlineLevel="1">
      <c r="A299" s="46"/>
      <c r="B299" s="47"/>
      <c r="C299" s="156"/>
      <c r="D299" s="169"/>
      <c r="E299" s="159"/>
      <c r="F299" s="70"/>
      <c r="G299" s="71"/>
      <c r="H299" s="69"/>
      <c r="I299" s="46"/>
      <c r="J299" s="46"/>
      <c r="K299" s="84"/>
      <c r="L299" s="46"/>
      <c r="M299" s="46"/>
      <c r="N299" s="46"/>
      <c r="O299" s="46"/>
      <c r="P299" s="46"/>
      <c r="Q299" s="46"/>
      <c r="R299" s="46"/>
      <c r="S299" s="46"/>
      <c r="T299" s="46"/>
      <c r="U299" s="46"/>
      <c r="V299" s="46"/>
      <c r="W299" s="46"/>
      <c r="X299" s="46"/>
      <c r="Y299" s="46"/>
    </row>
    <row r="300" spans="1:26" ht="43.5">
      <c r="A300" s="52"/>
      <c r="B300" s="41"/>
      <c r="C300" s="148" t="s">
        <v>35</v>
      </c>
      <c r="D300" s="149" t="s">
        <v>123</v>
      </c>
      <c r="E300" s="150" t="s">
        <v>39</v>
      </c>
      <c r="F300" s="57">
        <v>1</v>
      </c>
      <c r="G300" s="56">
        <v>1</v>
      </c>
      <c r="H300" s="58" t="e">
        <f>H305+H327+H332+H338</f>
        <v>#DIV/0!</v>
      </c>
      <c r="I300" s="46"/>
      <c r="J300" s="46"/>
      <c r="K300" s="84"/>
      <c r="L300" s="46"/>
      <c r="M300" s="46"/>
      <c r="N300" s="46"/>
      <c r="O300" s="46"/>
      <c r="P300" s="46"/>
      <c r="Q300" s="46"/>
      <c r="R300" s="46"/>
      <c r="S300" s="46"/>
      <c r="T300" s="46"/>
      <c r="U300" s="46"/>
      <c r="V300" s="46"/>
      <c r="W300" s="46"/>
      <c r="X300" s="46"/>
      <c r="Y300" s="46"/>
    </row>
    <row r="301" spans="1:26" ht="15.75" customHeight="1" outlineLevel="1">
      <c r="A301" s="47" t="s">
        <v>37</v>
      </c>
      <c r="B301" s="61"/>
      <c r="C301" s="151"/>
      <c r="D301" s="152" t="s">
        <v>40</v>
      </c>
      <c r="E301" s="151" t="s">
        <v>41</v>
      </c>
      <c r="F301" s="62" t="s">
        <v>56</v>
      </c>
      <c r="G301" s="63" t="s">
        <v>57</v>
      </c>
      <c r="H301" s="64" t="s">
        <v>44</v>
      </c>
      <c r="I301" s="60"/>
      <c r="J301" s="60"/>
      <c r="K301" s="61"/>
      <c r="L301" s="60"/>
      <c r="M301" s="60"/>
      <c r="N301" s="60"/>
      <c r="O301" s="60"/>
      <c r="P301" s="60"/>
      <c r="Q301" s="60"/>
      <c r="R301" s="60"/>
      <c r="S301" s="60"/>
      <c r="T301" s="60"/>
      <c r="U301" s="60"/>
      <c r="V301" s="60"/>
      <c r="W301" s="60"/>
      <c r="X301" s="60"/>
      <c r="Y301" s="60"/>
    </row>
    <row r="302" spans="1:26" ht="15.75" customHeight="1" outlineLevel="1">
      <c r="A302" s="60"/>
      <c r="B302" s="47"/>
      <c r="C302" s="153" t="s">
        <v>8</v>
      </c>
      <c r="D302" s="154"/>
      <c r="E302" s="155"/>
      <c r="F302" s="65"/>
      <c r="G302" s="66"/>
      <c r="H302" s="67"/>
      <c r="I302" s="52"/>
      <c r="J302" s="52"/>
      <c r="K302" s="68"/>
      <c r="L302" s="52"/>
      <c r="M302" s="52"/>
      <c r="N302" s="52"/>
      <c r="O302" s="52"/>
      <c r="P302" s="52"/>
      <c r="Q302" s="52"/>
      <c r="R302" s="52"/>
      <c r="S302" s="52"/>
      <c r="T302" s="52"/>
      <c r="U302" s="52"/>
      <c r="V302" s="52"/>
      <c r="W302" s="52"/>
      <c r="X302" s="52"/>
      <c r="Y302" s="52"/>
    </row>
    <row r="303" spans="1:26" ht="15.75" customHeight="1" outlineLevel="1">
      <c r="A303" s="52" t="str">
        <f>+C300</f>
        <v>3.1</v>
      </c>
      <c r="B303" s="47"/>
      <c r="C303" s="156" t="s">
        <v>58</v>
      </c>
      <c r="D303" s="157" t="str">
        <f>+IF(C303="","",VLOOKUP(C303,[140]MO!B:F,2,FALSE))</f>
        <v>Electricista</v>
      </c>
      <c r="E303" s="158"/>
      <c r="F303" s="70"/>
      <c r="G303" s="71"/>
      <c r="H303" s="69" t="e">
        <f t="shared" ref="H303:H304" si="39">E303*F303/G303</f>
        <v>#DIV/0!</v>
      </c>
      <c r="I303" s="85"/>
      <c r="J303" s="46"/>
      <c r="K303" s="72">
        <f>+IF(C303="","",IF(G303&lt;1,F303*(1+G303),(F303/G303))*VLOOKUP(A304,C:H,4,FALSE))</f>
        <v>0</v>
      </c>
      <c r="L303" s="46"/>
      <c r="M303" s="46"/>
      <c r="N303" s="46"/>
      <c r="O303" s="46"/>
      <c r="P303" s="46"/>
      <c r="Q303" s="46"/>
      <c r="R303" s="46"/>
      <c r="S303" s="46"/>
      <c r="T303" s="46"/>
      <c r="U303" s="46"/>
      <c r="V303" s="46"/>
      <c r="W303" s="46"/>
      <c r="X303" s="46"/>
      <c r="Y303" s="46"/>
    </row>
    <row r="304" spans="1:26" ht="15.75" customHeight="1" outlineLevel="1">
      <c r="A304" s="46" t="str">
        <f>+C300</f>
        <v>3.1</v>
      </c>
      <c r="B304" s="47"/>
      <c r="C304" s="156" t="s">
        <v>45</v>
      </c>
      <c r="D304" s="157" t="str">
        <f>+IF(C304="","",VLOOKUP(C304,[140]MO!B:F,2,FALSE))</f>
        <v>Ayudante</v>
      </c>
      <c r="E304" s="158"/>
      <c r="F304" s="70"/>
      <c r="G304" s="71"/>
      <c r="H304" s="69" t="e">
        <f t="shared" si="39"/>
        <v>#DIV/0!</v>
      </c>
      <c r="I304" s="46"/>
      <c r="J304" s="46"/>
      <c r="K304" s="72">
        <f>+IF(C304="","",IF(G304&lt;1,F304*(1+G304),(F304/G304))*VLOOKUP(A306,C:H,4,FALSE))</f>
        <v>0</v>
      </c>
      <c r="L304" s="46"/>
      <c r="M304" s="46"/>
      <c r="N304" s="46"/>
      <c r="O304" s="46"/>
      <c r="P304" s="46"/>
      <c r="Q304" s="46"/>
      <c r="R304" s="46"/>
      <c r="S304" s="46"/>
      <c r="T304" s="46"/>
      <c r="U304" s="46"/>
      <c r="V304" s="46"/>
      <c r="W304" s="46"/>
      <c r="X304" s="46"/>
      <c r="Y304" s="46"/>
    </row>
    <row r="305" spans="1:25" ht="15.75" customHeight="1" outlineLevel="1">
      <c r="A305" s="46"/>
      <c r="B305" s="47"/>
      <c r="C305" s="156"/>
      <c r="D305" s="157"/>
      <c r="E305" s="158"/>
      <c r="F305" s="71"/>
      <c r="G305" s="71"/>
      <c r="H305" s="74" t="e">
        <f>SUM(H303:H304)</f>
        <v>#DIV/0!</v>
      </c>
      <c r="I305" s="46"/>
      <c r="J305" s="46"/>
      <c r="K305" s="72"/>
      <c r="L305" s="46"/>
      <c r="M305" s="46"/>
      <c r="N305" s="46"/>
      <c r="O305" s="46"/>
      <c r="P305" s="46"/>
      <c r="Q305" s="46"/>
      <c r="R305" s="46"/>
      <c r="S305" s="46"/>
      <c r="T305" s="46"/>
      <c r="U305" s="46"/>
      <c r="V305" s="46"/>
      <c r="W305" s="46"/>
      <c r="X305" s="46"/>
      <c r="Y305" s="46"/>
    </row>
    <row r="306" spans="1:25" ht="15.75" customHeight="1" outlineLevel="1">
      <c r="A306" s="46" t="str">
        <f>+C300</f>
        <v>3.1</v>
      </c>
      <c r="B306" s="47"/>
      <c r="C306" s="156"/>
      <c r="D306" s="157" t="str">
        <f>+IF(C306="","",VLOOKUP(C306,'[140]Analisis de mercado'!B:F,2,FALSE))</f>
        <v/>
      </c>
      <c r="E306" s="159" t="str">
        <f>+IF(C306="","",VLOOKUP(C306,'[140]Analisis de mercado'!B:F,3,FALSE))</f>
        <v/>
      </c>
      <c r="F306" s="71"/>
      <c r="G306" s="71"/>
      <c r="H306" s="69" t="str">
        <f>+IF(C306="","",VLOOKUP(C306,#REF!,4,FALSE))</f>
        <v/>
      </c>
      <c r="I306" s="52"/>
      <c r="J306" s="52"/>
      <c r="K306" s="47"/>
      <c r="L306" s="52"/>
      <c r="M306" s="52"/>
      <c r="N306" s="52"/>
      <c r="O306" s="52"/>
      <c r="P306" s="52"/>
      <c r="Q306" s="52"/>
      <c r="R306" s="52"/>
      <c r="S306" s="52"/>
      <c r="T306" s="52"/>
      <c r="U306" s="52"/>
      <c r="V306" s="52"/>
      <c r="W306" s="52"/>
      <c r="X306" s="52"/>
      <c r="Y306" s="52"/>
    </row>
    <row r="307" spans="1:25" ht="15.75" customHeight="1" outlineLevel="1">
      <c r="A307" s="52"/>
      <c r="B307" s="47"/>
      <c r="C307" s="160"/>
      <c r="D307" s="161"/>
      <c r="E307" s="162"/>
      <c r="F307" s="73"/>
      <c r="G307" s="73"/>
      <c r="H307" s="73"/>
      <c r="I307" s="52"/>
      <c r="J307" s="52"/>
      <c r="K307" s="68"/>
      <c r="L307" s="52"/>
      <c r="M307" s="52"/>
      <c r="N307" s="52"/>
      <c r="O307" s="52"/>
      <c r="P307" s="52"/>
      <c r="Q307" s="52"/>
      <c r="R307" s="52"/>
      <c r="S307" s="52"/>
      <c r="T307" s="52"/>
      <c r="U307" s="52"/>
      <c r="V307" s="52"/>
      <c r="W307" s="52"/>
      <c r="X307" s="52"/>
      <c r="Y307" s="52"/>
    </row>
    <row r="308" spans="1:25" ht="15.75" customHeight="1" outlineLevel="1">
      <c r="A308" s="46" t="str">
        <f>+C300</f>
        <v>3.1</v>
      </c>
      <c r="B308" s="47"/>
      <c r="C308" s="153" t="s">
        <v>59</v>
      </c>
      <c r="D308" s="154"/>
      <c r="E308" s="155"/>
      <c r="F308" s="65"/>
      <c r="G308" s="66"/>
      <c r="H308" s="67"/>
      <c r="I308" s="46"/>
      <c r="J308" s="46"/>
      <c r="K308" s="72">
        <f>+IF(C308="","",IF(G308&lt;1,F308*(1+G308),(F308/G308))*VLOOKUP(A310,C:H,4,FALSE))</f>
        <v>0</v>
      </c>
      <c r="L308" s="46"/>
      <c r="M308" s="46"/>
      <c r="N308" s="46"/>
      <c r="O308" s="46"/>
      <c r="P308" s="46"/>
      <c r="Q308" s="46"/>
      <c r="R308" s="46"/>
      <c r="S308" s="46"/>
      <c r="T308" s="46"/>
      <c r="U308" s="46"/>
      <c r="V308" s="46"/>
      <c r="W308" s="46"/>
      <c r="X308" s="46"/>
      <c r="Y308" s="46"/>
    </row>
    <row r="309" spans="1:25" ht="15.75" customHeight="1" outlineLevel="1">
      <c r="A309" s="46"/>
      <c r="B309" s="47"/>
      <c r="C309" s="151"/>
      <c r="D309" s="152" t="s">
        <v>40</v>
      </c>
      <c r="E309" s="151" t="s">
        <v>60</v>
      </c>
      <c r="F309" s="62" t="s">
        <v>61</v>
      </c>
      <c r="G309" s="63" t="s">
        <v>62</v>
      </c>
      <c r="H309" s="64" t="s">
        <v>63</v>
      </c>
      <c r="I309" s="46"/>
      <c r="J309" s="46"/>
      <c r="K309" s="72"/>
      <c r="L309" s="46"/>
      <c r="M309" s="46"/>
      <c r="N309" s="46"/>
      <c r="O309" s="46"/>
      <c r="P309" s="46"/>
      <c r="Q309" s="46"/>
      <c r="R309" s="46"/>
      <c r="S309" s="46"/>
      <c r="T309" s="46"/>
      <c r="U309" s="46"/>
      <c r="V309" s="46"/>
      <c r="W309" s="46"/>
      <c r="X309" s="46"/>
      <c r="Y309" s="46"/>
    </row>
    <row r="310" spans="1:25" ht="15.75" customHeight="1" outlineLevel="1">
      <c r="A310" s="46" t="str">
        <f>+C300</f>
        <v>3.1</v>
      </c>
      <c r="B310" s="47"/>
      <c r="C310" s="156" t="s">
        <v>124</v>
      </c>
      <c r="D310" s="157" t="str">
        <f>+IF(C310="","",VLOOKUP(C310,'[140]Analisis de mercado'!B:F,2,FALSE))</f>
        <v>Tablero de distribución 1Ø - 3H de 4 circuitos</v>
      </c>
      <c r="E310" s="159" t="str">
        <f>+IF(C310="","",VLOOKUP(C310,'[140]Analisis de mercado'!B:F,3,FALSE))</f>
        <v>UN</v>
      </c>
      <c r="F310" s="70">
        <v>1</v>
      </c>
      <c r="G310" s="76"/>
      <c r="H310" s="69">
        <f t="shared" ref="H310:H326" si="40">F310*G310</f>
        <v>0</v>
      </c>
      <c r="I310" s="46"/>
      <c r="J310" s="46"/>
      <c r="K310" s="72">
        <f>+IF(C310="","",IF(G310&lt;1,F310*(1+G310),(F310/G310))*VLOOKUP(A311,C:H,4,FALSE))</f>
        <v>1</v>
      </c>
      <c r="L310" s="46"/>
      <c r="M310" s="46"/>
      <c r="N310" s="46"/>
      <c r="O310" s="46"/>
      <c r="P310" s="46"/>
      <c r="Q310" s="46"/>
      <c r="R310" s="46"/>
      <c r="S310" s="46"/>
      <c r="T310" s="46"/>
      <c r="U310" s="46"/>
      <c r="V310" s="46"/>
      <c r="W310" s="46"/>
      <c r="X310" s="46"/>
      <c r="Y310" s="46"/>
    </row>
    <row r="311" spans="1:25" ht="15.75" customHeight="1" outlineLevel="1">
      <c r="A311" s="46" t="str">
        <f t="shared" ref="A311:A325" si="41">+$C$300</f>
        <v>3.1</v>
      </c>
      <c r="B311" s="47"/>
      <c r="C311" s="156" t="s">
        <v>125</v>
      </c>
      <c r="D311" s="157" t="str">
        <f>+IF(C311="","",VLOOKUP(C311,'[140]Analisis de mercado'!B:F,2,FALSE))</f>
        <v>Interruptor termomagnético enchufable 1 x 20 A, 120 VAC - 10 KA</v>
      </c>
      <c r="E311" s="159" t="str">
        <f>+IF(C311="","",VLOOKUP(C311,'[140]Analisis de mercado'!B:F,3,FALSE))</f>
        <v>UN</v>
      </c>
      <c r="F311" s="70">
        <v>2</v>
      </c>
      <c r="G311" s="76"/>
      <c r="H311" s="69">
        <f t="shared" si="40"/>
        <v>0</v>
      </c>
      <c r="I311" s="46"/>
      <c r="J311" s="46"/>
      <c r="K311" s="72">
        <f>+IF(C311="","",IF(G311&lt;1,F311*(1+G311),(F311/G311))*VLOOKUP(A327,C:H,4,FALSE))</f>
        <v>2</v>
      </c>
      <c r="L311" s="46"/>
      <c r="M311" s="46"/>
      <c r="N311" s="46"/>
      <c r="O311" s="46"/>
      <c r="P311" s="46"/>
      <c r="Q311" s="46"/>
      <c r="R311" s="46"/>
      <c r="S311" s="46"/>
      <c r="T311" s="46"/>
      <c r="U311" s="46"/>
      <c r="V311" s="46"/>
      <c r="W311" s="46"/>
      <c r="X311" s="46"/>
      <c r="Y311" s="46"/>
    </row>
    <row r="312" spans="1:25" ht="15.75" customHeight="1" outlineLevel="1">
      <c r="A312" s="46" t="str">
        <f t="shared" si="41"/>
        <v>3.1</v>
      </c>
      <c r="B312" s="47"/>
      <c r="C312" s="156" t="s">
        <v>126</v>
      </c>
      <c r="D312" s="157" t="str">
        <f>+IF(C312="","",VLOOKUP(C312,'[140]Analisis de mercado'!B:F,2,FALSE))</f>
        <v>Caja PVC 4" x 4" con tapa lisa</v>
      </c>
      <c r="E312" s="159" t="str">
        <f>+IF(C312="","",VLOOKUP(C312,'[140]Analisis de mercado'!B:F,3,FALSE))</f>
        <v>UN</v>
      </c>
      <c r="F312" s="70">
        <v>2</v>
      </c>
      <c r="G312" s="76"/>
      <c r="H312" s="69">
        <f t="shared" si="40"/>
        <v>0</v>
      </c>
      <c r="I312" s="46"/>
      <c r="J312" s="46"/>
      <c r="K312" s="72"/>
      <c r="L312" s="46"/>
      <c r="M312" s="46"/>
      <c r="N312" s="46"/>
      <c r="O312" s="46"/>
      <c r="P312" s="46"/>
      <c r="Q312" s="46"/>
      <c r="R312" s="46"/>
      <c r="S312" s="46"/>
      <c r="T312" s="46"/>
      <c r="U312" s="46"/>
      <c r="V312" s="46"/>
      <c r="W312" s="46"/>
      <c r="X312" s="46"/>
      <c r="Y312" s="46"/>
    </row>
    <row r="313" spans="1:25" ht="15.75" customHeight="1" outlineLevel="1">
      <c r="A313" s="46" t="str">
        <f t="shared" si="41"/>
        <v>3.1</v>
      </c>
      <c r="B313" s="47"/>
      <c r="C313" s="156" t="s">
        <v>127</v>
      </c>
      <c r="D313" s="157" t="str">
        <f>+IF(C313="","",VLOOKUP(C313,'[140]Analisis de mercado'!B:F,2,FALSE))</f>
        <v>Plafón de losa</v>
      </c>
      <c r="E313" s="159" t="str">
        <f>+IF(C313="","",VLOOKUP(C313,'[140]Analisis de mercado'!B:F,3,FALSE))</f>
        <v>UN</v>
      </c>
      <c r="F313" s="70">
        <v>4</v>
      </c>
      <c r="G313" s="76"/>
      <c r="H313" s="69">
        <f t="shared" si="40"/>
        <v>0</v>
      </c>
      <c r="I313" s="46"/>
      <c r="J313" s="46"/>
      <c r="K313" s="72"/>
      <c r="L313" s="46"/>
      <c r="M313" s="46"/>
      <c r="N313" s="46"/>
      <c r="O313" s="46"/>
      <c r="P313" s="46"/>
      <c r="Q313" s="46"/>
      <c r="R313" s="46"/>
      <c r="S313" s="46"/>
      <c r="T313" s="46"/>
      <c r="U313" s="46"/>
      <c r="V313" s="46"/>
      <c r="W313" s="46"/>
      <c r="X313" s="46"/>
      <c r="Y313" s="46"/>
    </row>
    <row r="314" spans="1:25" ht="15.75" customHeight="1" outlineLevel="1">
      <c r="A314" s="46" t="str">
        <f t="shared" si="41"/>
        <v>3.1</v>
      </c>
      <c r="B314" s="47"/>
      <c r="C314" s="156" t="s">
        <v>128</v>
      </c>
      <c r="D314" s="157" t="str">
        <f>+IF(C314="","",VLOOKUP(C314,'[140]Analisis de mercado'!B:F,2,FALSE))</f>
        <v>Interruptor sencillo</v>
      </c>
      <c r="E314" s="159" t="str">
        <f>+IF(C314="","",VLOOKUP(C314,'[140]Analisis de mercado'!B:F,3,FALSE))</f>
        <v>UN</v>
      </c>
      <c r="F314" s="70">
        <v>4</v>
      </c>
      <c r="G314" s="76"/>
      <c r="H314" s="69">
        <f t="shared" si="40"/>
        <v>0</v>
      </c>
      <c r="I314" s="46"/>
      <c r="J314" s="46"/>
      <c r="K314" s="72"/>
      <c r="L314" s="46"/>
      <c r="M314" s="46"/>
      <c r="N314" s="46"/>
      <c r="O314" s="46"/>
      <c r="P314" s="46"/>
      <c r="Q314" s="46"/>
      <c r="R314" s="46"/>
      <c r="S314" s="46"/>
      <c r="T314" s="46"/>
      <c r="U314" s="46"/>
      <c r="V314" s="46"/>
      <c r="W314" s="46"/>
      <c r="X314" s="46"/>
      <c r="Y314" s="46"/>
    </row>
    <row r="315" spans="1:25" ht="15.75" customHeight="1" outlineLevel="1">
      <c r="A315" s="46" t="str">
        <f t="shared" si="41"/>
        <v>3.1</v>
      </c>
      <c r="B315" s="47"/>
      <c r="C315" s="156" t="s">
        <v>129</v>
      </c>
      <c r="D315" s="157" t="str">
        <f>+IF(C315="","",VLOOKUP(C315,'[140]Analisis de mercado'!B:F,2,FALSE))</f>
        <v>Conector tipo resorte No 12 AWG</v>
      </c>
      <c r="E315" s="159" t="str">
        <f>+IF(C315="","",VLOOKUP(C315,'[140]Analisis de mercado'!B:F,3,FALSE))</f>
        <v>UN</v>
      </c>
      <c r="F315" s="70">
        <v>20</v>
      </c>
      <c r="G315" s="76"/>
      <c r="H315" s="69">
        <f t="shared" si="40"/>
        <v>0</v>
      </c>
      <c r="I315" s="46"/>
      <c r="J315" s="46"/>
      <c r="K315" s="72"/>
      <c r="L315" s="46"/>
      <c r="M315" s="46"/>
      <c r="N315" s="46"/>
      <c r="O315" s="46"/>
      <c r="P315" s="46"/>
      <c r="Q315" s="46"/>
      <c r="R315" s="46"/>
      <c r="S315" s="46"/>
      <c r="T315" s="46"/>
      <c r="U315" s="46"/>
      <c r="V315" s="46"/>
      <c r="W315" s="46"/>
      <c r="X315" s="46"/>
      <c r="Y315" s="46"/>
    </row>
    <row r="316" spans="1:25" ht="15.75" customHeight="1" outlineLevel="1">
      <c r="A316" s="46" t="str">
        <f t="shared" si="41"/>
        <v>3.1</v>
      </c>
      <c r="B316" s="47"/>
      <c r="C316" s="156" t="s">
        <v>130</v>
      </c>
      <c r="D316" s="157" t="str">
        <f>+IF(C316="","",VLOOKUP(C316,'[140]Analisis de mercado'!B:F,2,FALSE))</f>
        <v>Cable Cu THHN 12 AWG</v>
      </c>
      <c r="E316" s="159" t="str">
        <f>+IF(C316="","",VLOOKUP(C316,'[140]Analisis de mercado'!B:F,3,FALSE))</f>
        <v>ML</v>
      </c>
      <c r="F316" s="70">
        <v>65</v>
      </c>
      <c r="G316" s="76"/>
      <c r="H316" s="69">
        <f t="shared" si="40"/>
        <v>0</v>
      </c>
      <c r="I316" s="46"/>
      <c r="J316" s="46"/>
      <c r="K316" s="72"/>
      <c r="L316" s="46"/>
      <c r="M316" s="46"/>
      <c r="N316" s="46"/>
      <c r="O316" s="46"/>
      <c r="P316" s="46"/>
      <c r="Q316" s="46"/>
      <c r="R316" s="46"/>
      <c r="S316" s="46"/>
      <c r="T316" s="46"/>
      <c r="U316" s="46"/>
      <c r="V316" s="46"/>
      <c r="W316" s="46"/>
      <c r="X316" s="46"/>
      <c r="Y316" s="46"/>
    </row>
    <row r="317" spans="1:25" ht="15.75" customHeight="1" outlineLevel="1">
      <c r="A317" s="46" t="str">
        <f t="shared" si="41"/>
        <v>3.1</v>
      </c>
      <c r="B317" s="47"/>
      <c r="C317" s="156" t="s">
        <v>131</v>
      </c>
      <c r="D317" s="157" t="str">
        <f>+IF(C317="","",VLOOKUP(C317,'[140]Analisis de mercado'!B:F,2,FALSE))</f>
        <v>Tornillo metálico galvanizado 1/4" x 1" con arandela</v>
      </c>
      <c r="E317" s="159" t="str">
        <f>+IF(C317="","",VLOOKUP(C317,'[140]Analisis de mercado'!B:F,3,FALSE))</f>
        <v>UN</v>
      </c>
      <c r="F317" s="70">
        <v>50</v>
      </c>
      <c r="G317" s="76"/>
      <c r="H317" s="69">
        <f t="shared" si="40"/>
        <v>0</v>
      </c>
      <c r="I317" s="46"/>
      <c r="J317" s="46"/>
      <c r="K317" s="72"/>
      <c r="L317" s="46"/>
      <c r="M317" s="46"/>
      <c r="N317" s="46"/>
      <c r="O317" s="46"/>
      <c r="P317" s="46"/>
      <c r="Q317" s="46"/>
      <c r="R317" s="46"/>
      <c r="S317" s="46"/>
      <c r="T317" s="46"/>
      <c r="U317" s="46"/>
      <c r="V317" s="46"/>
      <c r="W317" s="46"/>
      <c r="X317" s="46"/>
      <c r="Y317" s="46"/>
    </row>
    <row r="318" spans="1:25" ht="15.75" customHeight="1" outlineLevel="1">
      <c r="A318" s="46" t="str">
        <f t="shared" si="41"/>
        <v>3.1</v>
      </c>
      <c r="B318" s="47"/>
      <c r="C318" s="156" t="s">
        <v>132</v>
      </c>
      <c r="D318" s="157" t="str">
        <f>+IF(C318="","",VLOOKUP(C318,'[140]Analisis de mercado'!B:F,2,FALSE))</f>
        <v>Caja PVC Octagonal</v>
      </c>
      <c r="E318" s="159" t="str">
        <f>+IF(C318="","",VLOOKUP(C318,'[140]Analisis de mercado'!B:F,3,FALSE))</f>
        <v>UN</v>
      </c>
      <c r="F318" s="70">
        <v>4</v>
      </c>
      <c r="G318" s="76"/>
      <c r="H318" s="69">
        <f t="shared" si="40"/>
        <v>0</v>
      </c>
      <c r="I318" s="46"/>
      <c r="J318" s="46"/>
      <c r="K318" s="72"/>
      <c r="L318" s="46"/>
      <c r="M318" s="46"/>
      <c r="N318" s="46"/>
      <c r="O318" s="46"/>
      <c r="P318" s="46"/>
      <c r="Q318" s="46"/>
      <c r="R318" s="46"/>
      <c r="S318" s="46"/>
      <c r="T318" s="46"/>
      <c r="U318" s="46"/>
      <c r="V318" s="46"/>
      <c r="W318" s="46"/>
      <c r="X318" s="46"/>
      <c r="Y318" s="46"/>
    </row>
    <row r="319" spans="1:25" ht="15.75" customHeight="1" outlineLevel="1">
      <c r="A319" s="46" t="str">
        <f t="shared" si="41"/>
        <v>3.1</v>
      </c>
      <c r="B319" s="47"/>
      <c r="C319" s="156" t="s">
        <v>133</v>
      </c>
      <c r="D319" s="157" t="str">
        <f>+IF(C319="","",VLOOKUP(C319,'[140]Analisis de mercado'!B:F,2,FALSE))</f>
        <v>Abrazadera metálica galvanizada doble ala 3/4"</v>
      </c>
      <c r="E319" s="159" t="str">
        <f>+IF(C319="","",VLOOKUP(C319,'[140]Analisis de mercado'!B:F,3,FALSE))</f>
        <v>UN</v>
      </c>
      <c r="F319" s="70">
        <v>2</v>
      </c>
      <c r="G319" s="76"/>
      <c r="H319" s="69">
        <f t="shared" si="40"/>
        <v>0</v>
      </c>
      <c r="I319" s="46"/>
      <c r="J319" s="46"/>
      <c r="K319" s="72"/>
      <c r="L319" s="46"/>
      <c r="M319" s="46"/>
      <c r="N319" s="46"/>
      <c r="O319" s="46"/>
      <c r="P319" s="46"/>
      <c r="Q319" s="46"/>
      <c r="R319" s="46"/>
      <c r="S319" s="46"/>
      <c r="T319" s="46"/>
      <c r="U319" s="46"/>
      <c r="V319" s="46"/>
      <c r="W319" s="46"/>
      <c r="X319" s="46"/>
      <c r="Y319" s="46"/>
    </row>
    <row r="320" spans="1:25" ht="15.75" customHeight="1" outlineLevel="1">
      <c r="A320" s="46" t="str">
        <f t="shared" si="41"/>
        <v>3.1</v>
      </c>
      <c r="B320" s="47"/>
      <c r="C320" s="156" t="s">
        <v>134</v>
      </c>
      <c r="D320" s="157" t="str">
        <f>+IF(C320="","",VLOOKUP(C320,'[140]Analisis de mercado'!B:F,2,FALSE))</f>
        <v>Caja PVC 2" x 4"</v>
      </c>
      <c r="E320" s="159" t="str">
        <f>+IF(C320="","",VLOOKUP(C320,'[140]Analisis de mercado'!B:F,3,FALSE))</f>
        <v>UN</v>
      </c>
      <c r="F320" s="70">
        <v>8</v>
      </c>
      <c r="G320" s="76"/>
      <c r="H320" s="69">
        <f t="shared" si="40"/>
        <v>0</v>
      </c>
      <c r="I320" s="46"/>
      <c r="J320" s="46"/>
      <c r="K320" s="72"/>
      <c r="L320" s="46"/>
      <c r="M320" s="46"/>
      <c r="N320" s="46"/>
      <c r="O320" s="46"/>
      <c r="P320" s="46"/>
      <c r="Q320" s="46"/>
      <c r="R320" s="46"/>
      <c r="S320" s="46"/>
      <c r="T320" s="46"/>
      <c r="U320" s="46"/>
      <c r="V320" s="46"/>
      <c r="W320" s="46"/>
      <c r="X320" s="46"/>
      <c r="Y320" s="46"/>
    </row>
    <row r="321" spans="1:25" ht="15.75" customHeight="1" outlineLevel="1">
      <c r="A321" s="46" t="str">
        <f t="shared" si="41"/>
        <v>3.1</v>
      </c>
      <c r="B321" s="47"/>
      <c r="C321" s="156" t="s">
        <v>135</v>
      </c>
      <c r="D321" s="157" t="str">
        <f>+IF(C321="","",VLOOKUP(C321,'[140]Analisis de mercado'!B:F,2,FALSE))</f>
        <v>Tomacorriente doble con polo a tierra</v>
      </c>
      <c r="E321" s="159" t="str">
        <f>+IF(C321="","",VLOOKUP(C321,'[140]Analisis de mercado'!B:F,3,FALSE))</f>
        <v>UN</v>
      </c>
      <c r="F321" s="70">
        <v>4</v>
      </c>
      <c r="G321" s="76"/>
      <c r="H321" s="69">
        <f t="shared" si="40"/>
        <v>0</v>
      </c>
      <c r="I321" s="46"/>
      <c r="J321" s="46"/>
      <c r="K321" s="72"/>
      <c r="L321" s="46"/>
      <c r="M321" s="46"/>
      <c r="N321" s="46"/>
      <c r="O321" s="46"/>
      <c r="P321" s="46"/>
      <c r="Q321" s="46"/>
      <c r="R321" s="46"/>
      <c r="S321" s="46"/>
      <c r="T321" s="46"/>
      <c r="U321" s="46"/>
      <c r="V321" s="46"/>
      <c r="W321" s="46"/>
      <c r="X321" s="46"/>
      <c r="Y321" s="46"/>
    </row>
    <row r="322" spans="1:25" ht="15.75" customHeight="1" outlineLevel="1">
      <c r="A322" s="46" t="str">
        <f t="shared" si="41"/>
        <v>3.1</v>
      </c>
      <c r="B322" s="47"/>
      <c r="C322" s="156" t="s">
        <v>136</v>
      </c>
      <c r="D322" s="157" t="str">
        <f>+IF(C322="","",VLOOKUP(C322,'[140]Analisis de mercado'!B:F,2,FALSE))</f>
        <v>Curva conduit metalica EMT 3/4"</v>
      </c>
      <c r="E322" s="159" t="str">
        <f>+IF(C322="","",VLOOKUP(C322,'[140]Analisis de mercado'!B:F,3,FALSE))</f>
        <v>UN</v>
      </c>
      <c r="F322" s="70">
        <v>4</v>
      </c>
      <c r="G322" s="76"/>
      <c r="H322" s="69">
        <f t="shared" si="40"/>
        <v>0</v>
      </c>
      <c r="I322" s="46"/>
      <c r="J322" s="46"/>
      <c r="K322" s="72"/>
      <c r="L322" s="46"/>
      <c r="M322" s="46"/>
      <c r="N322" s="46"/>
      <c r="O322" s="46"/>
      <c r="P322" s="46"/>
      <c r="Q322" s="46"/>
      <c r="R322" s="46"/>
      <c r="S322" s="46"/>
      <c r="T322" s="46"/>
      <c r="U322" s="46"/>
      <c r="V322" s="46"/>
      <c r="W322" s="46"/>
      <c r="X322" s="46"/>
      <c r="Y322" s="46"/>
    </row>
    <row r="323" spans="1:25" ht="15.75" customHeight="1" outlineLevel="1">
      <c r="A323" s="46" t="str">
        <f t="shared" si="41"/>
        <v>3.1</v>
      </c>
      <c r="B323" s="47"/>
      <c r="C323" s="156" t="s">
        <v>137</v>
      </c>
      <c r="D323" s="157" t="str">
        <f>+IF(C323="","",VLOOKUP(C323,'[140]Analisis de mercado'!B:F,2,FALSE))</f>
        <v>Tubo Conduit galvanizado EMT  3/4" X 3 MTS</v>
      </c>
      <c r="E323" s="159" t="str">
        <f>+IF(C323="","",VLOOKUP(C323,'[140]Analisis de mercado'!B:F,3,FALSE))</f>
        <v>ML</v>
      </c>
      <c r="F323" s="70">
        <v>6</v>
      </c>
      <c r="G323" s="76"/>
      <c r="H323" s="69">
        <f t="shared" si="40"/>
        <v>0</v>
      </c>
      <c r="I323" s="46"/>
      <c r="J323" s="46"/>
      <c r="K323" s="72"/>
      <c r="L323" s="46"/>
      <c r="M323" s="46"/>
      <c r="N323" s="46"/>
      <c r="O323" s="46"/>
      <c r="P323" s="46"/>
      <c r="Q323" s="46"/>
      <c r="R323" s="46"/>
      <c r="S323" s="46"/>
      <c r="T323" s="46"/>
      <c r="U323" s="46"/>
      <c r="V323" s="46"/>
      <c r="W323" s="46"/>
      <c r="X323" s="46"/>
      <c r="Y323" s="46"/>
    </row>
    <row r="324" spans="1:25" ht="15.75" customHeight="1" outlineLevel="1">
      <c r="A324" s="46" t="str">
        <f t="shared" si="41"/>
        <v>3.1</v>
      </c>
      <c r="B324" s="47"/>
      <c r="C324" s="156" t="s">
        <v>138</v>
      </c>
      <c r="D324" s="157" t="str">
        <f>+IF(C324="","",VLOOKUP(C324,'[140]Analisis de mercado'!B:F,2,FALSE))</f>
        <v>Unión conduit metálica EMT 3/4"</v>
      </c>
      <c r="E324" s="159" t="str">
        <f>+IF(C324="","",VLOOKUP(C324,'[140]Analisis de mercado'!B:F,3,FALSE))</f>
        <v>UN</v>
      </c>
      <c r="F324" s="70">
        <v>8</v>
      </c>
      <c r="G324" s="76"/>
      <c r="H324" s="69">
        <f t="shared" si="40"/>
        <v>0</v>
      </c>
      <c r="I324" s="46"/>
      <c r="J324" s="46"/>
      <c r="K324" s="72"/>
      <c r="L324" s="46"/>
      <c r="M324" s="46"/>
      <c r="N324" s="46"/>
      <c r="O324" s="46"/>
      <c r="P324" s="46"/>
      <c r="Q324" s="46"/>
      <c r="R324" s="46"/>
      <c r="S324" s="46"/>
      <c r="T324" s="46"/>
      <c r="U324" s="46"/>
      <c r="V324" s="46"/>
      <c r="W324" s="46"/>
      <c r="X324" s="46"/>
      <c r="Y324" s="46"/>
    </row>
    <row r="325" spans="1:25" ht="15.75" customHeight="1" outlineLevel="1">
      <c r="A325" s="46" t="str">
        <f t="shared" si="41"/>
        <v>3.1</v>
      </c>
      <c r="B325" s="47"/>
      <c r="C325" s="156" t="s">
        <v>69</v>
      </c>
      <c r="D325" s="157" t="str">
        <f>+IF(C325="","",VLOOKUP(C325,'[140]Analisis de mercado'!B:F,2,FALSE))</f>
        <v>Terminal conduit metalica EMT 3/4"</v>
      </c>
      <c r="E325" s="159" t="str">
        <f>+IF(C325="","",VLOOKUP(C325,'[140]Analisis de mercado'!B:F,3,FALSE))</f>
        <v>UN</v>
      </c>
      <c r="F325" s="70">
        <v>5</v>
      </c>
      <c r="G325" s="76"/>
      <c r="H325" s="69">
        <f t="shared" si="40"/>
        <v>0</v>
      </c>
      <c r="I325" s="46"/>
      <c r="J325" s="46"/>
      <c r="K325" s="72"/>
      <c r="L325" s="46"/>
      <c r="M325" s="46"/>
      <c r="N325" s="46"/>
      <c r="O325" s="46"/>
      <c r="P325" s="46"/>
      <c r="Q325" s="46"/>
      <c r="R325" s="46"/>
      <c r="S325" s="46"/>
      <c r="T325" s="46"/>
      <c r="U325" s="46"/>
      <c r="V325" s="46"/>
      <c r="W325" s="46"/>
      <c r="X325" s="46"/>
      <c r="Y325" s="46"/>
    </row>
    <row r="326" spans="1:25" ht="15.75" customHeight="1" outlineLevel="1">
      <c r="A326" s="46"/>
      <c r="B326" s="47"/>
      <c r="C326" s="156" t="s">
        <v>66</v>
      </c>
      <c r="D326" s="157" t="str">
        <f>+IF(C326="","",VLOOKUP(C326,'[140]Analisis de mercado'!B:F,2,FALSE))</f>
        <v>Uniones, curvas y terminales IMC. Varios calibres</v>
      </c>
      <c r="E326" s="159" t="str">
        <f>+IF(C326="","",VLOOKUP(C326,'[140]Analisis de mercado'!B:F,3,FALSE))</f>
        <v>UN</v>
      </c>
      <c r="F326" s="70">
        <v>6</v>
      </c>
      <c r="G326" s="76"/>
      <c r="H326" s="69">
        <f t="shared" si="40"/>
        <v>0</v>
      </c>
      <c r="I326" s="46"/>
      <c r="J326" s="46"/>
      <c r="K326" s="72"/>
      <c r="L326" s="46"/>
      <c r="M326" s="46"/>
      <c r="N326" s="46"/>
      <c r="O326" s="46"/>
      <c r="P326" s="46"/>
      <c r="Q326" s="46"/>
      <c r="R326" s="46"/>
      <c r="S326" s="46"/>
      <c r="T326" s="46"/>
      <c r="U326" s="46"/>
      <c r="V326" s="46"/>
      <c r="W326" s="46"/>
      <c r="X326" s="46"/>
      <c r="Y326" s="46"/>
    </row>
    <row r="327" spans="1:25" ht="15.75" customHeight="1" outlineLevel="1">
      <c r="A327" s="46" t="str">
        <f>+C300</f>
        <v>3.1</v>
      </c>
      <c r="B327" s="47"/>
      <c r="C327" s="156"/>
      <c r="D327" s="157" t="str">
        <f>+IF(C327="","",VLOOKUP(C327,'[140]Analisis de mercado'!B:F,2,FALSE))</f>
        <v/>
      </c>
      <c r="E327" s="159" t="str">
        <f>+IF(C327="","",VLOOKUP(C327,'[140]Analisis de mercado'!B:F,3,FALSE))</f>
        <v/>
      </c>
      <c r="F327" s="71"/>
      <c r="G327" s="71"/>
      <c r="H327" s="74">
        <f>SUM(H310:H326)</f>
        <v>0</v>
      </c>
      <c r="I327" s="46"/>
      <c r="J327" s="46"/>
      <c r="K327" s="72" t="str">
        <f t="shared" ref="K327:K330" si="42">+IF(C327="","",IF(G327&lt;1,F327*(1+G327),(F327/G327))*VLOOKUP(A328,C:H,4,FALSE))</f>
        <v/>
      </c>
      <c r="L327" s="46"/>
      <c r="M327" s="46"/>
      <c r="N327" s="46"/>
      <c r="O327" s="46"/>
      <c r="P327" s="46"/>
      <c r="Q327" s="46"/>
      <c r="R327" s="46"/>
      <c r="S327" s="46"/>
      <c r="T327" s="46"/>
      <c r="U327" s="46"/>
      <c r="V327" s="46"/>
      <c r="W327" s="46"/>
      <c r="X327" s="46"/>
      <c r="Y327" s="46"/>
    </row>
    <row r="328" spans="1:25" ht="15.75" customHeight="1" outlineLevel="1">
      <c r="A328" s="46" t="str">
        <f>+C300</f>
        <v>3.1</v>
      </c>
      <c r="B328" s="47"/>
      <c r="C328" s="160"/>
      <c r="D328" s="161"/>
      <c r="E328" s="162"/>
      <c r="F328" s="73"/>
      <c r="G328" s="73"/>
      <c r="H328" s="73"/>
      <c r="I328" s="46"/>
      <c r="J328" s="46"/>
      <c r="K328" s="72" t="str">
        <f t="shared" si="42"/>
        <v/>
      </c>
      <c r="L328" s="46"/>
      <c r="M328" s="46"/>
      <c r="N328" s="46"/>
      <c r="O328" s="46"/>
      <c r="P328" s="46"/>
      <c r="Q328" s="46"/>
      <c r="R328" s="46"/>
      <c r="S328" s="46"/>
      <c r="T328" s="46"/>
      <c r="U328" s="46"/>
      <c r="V328" s="46"/>
      <c r="W328" s="46"/>
      <c r="X328" s="46"/>
      <c r="Y328" s="46"/>
    </row>
    <row r="329" spans="1:25" ht="15.75" customHeight="1" outlineLevel="1">
      <c r="A329" s="46" t="str">
        <f>+C300</f>
        <v>3.1</v>
      </c>
      <c r="B329" s="47"/>
      <c r="C329" s="153" t="s">
        <v>10</v>
      </c>
      <c r="D329" s="154"/>
      <c r="E329" s="155"/>
      <c r="F329" s="65"/>
      <c r="G329" s="66"/>
      <c r="H329" s="67"/>
      <c r="I329" s="46"/>
      <c r="J329" s="46"/>
      <c r="K329" s="72">
        <f t="shared" si="42"/>
        <v>0</v>
      </c>
      <c r="L329" s="46"/>
      <c r="M329" s="46"/>
      <c r="N329" s="46"/>
      <c r="O329" s="46"/>
      <c r="P329" s="46"/>
      <c r="Q329" s="46"/>
      <c r="R329" s="46"/>
      <c r="S329" s="46"/>
      <c r="T329" s="46"/>
      <c r="U329" s="46"/>
      <c r="V329" s="46"/>
      <c r="W329" s="46"/>
      <c r="X329" s="46"/>
      <c r="Y329" s="46"/>
    </row>
    <row r="330" spans="1:25" ht="15.75" customHeight="1" outlineLevel="1">
      <c r="A330" s="46" t="str">
        <f>+C300</f>
        <v>3.1</v>
      </c>
      <c r="B330" s="47"/>
      <c r="C330" s="164"/>
      <c r="D330" s="165" t="s">
        <v>40</v>
      </c>
      <c r="E330" s="164" t="s">
        <v>48</v>
      </c>
      <c r="F330" s="77" t="s">
        <v>49</v>
      </c>
      <c r="G330" s="78" t="s">
        <v>43</v>
      </c>
      <c r="H330" s="79" t="s">
        <v>44</v>
      </c>
      <c r="I330" s="46"/>
      <c r="J330" s="46"/>
      <c r="K330" s="72" t="str">
        <f t="shared" si="42"/>
        <v/>
      </c>
      <c r="L330" s="46"/>
      <c r="M330" s="46"/>
      <c r="N330" s="46"/>
      <c r="O330" s="46"/>
      <c r="P330" s="46"/>
      <c r="Q330" s="46"/>
      <c r="R330" s="46"/>
      <c r="S330" s="46"/>
      <c r="T330" s="46"/>
      <c r="U330" s="46"/>
      <c r="V330" s="46"/>
      <c r="W330" s="46"/>
      <c r="X330" s="46"/>
      <c r="Y330" s="46"/>
    </row>
    <row r="331" spans="1:25" ht="15.75" customHeight="1" outlineLevel="1">
      <c r="A331" s="46" t="str">
        <f>+C300</f>
        <v>3.1</v>
      </c>
      <c r="B331" s="47"/>
      <c r="C331" s="156" t="s">
        <v>74</v>
      </c>
      <c r="D331" s="157" t="str">
        <f>+IF(C331="","",VLOOKUP(C331,[140]Equipos!B:F,2,FALSE))</f>
        <v>Herramienta menor</v>
      </c>
      <c r="E331" s="158"/>
      <c r="F331" s="71">
        <v>1</v>
      </c>
      <c r="G331" s="71"/>
      <c r="H331" s="69" t="e">
        <f>+E331*F331/G331</f>
        <v>#DIV/0!</v>
      </c>
      <c r="I331" s="46"/>
      <c r="J331" s="46"/>
      <c r="K331" s="72">
        <f>+IF(C331="","",IF(G331&lt;1,F331*(1+G331),(F331/G331))*VLOOKUP(A334,C:H,4,FALSE))</f>
        <v>1</v>
      </c>
      <c r="L331" s="46"/>
      <c r="M331" s="46"/>
      <c r="N331" s="46"/>
      <c r="O331" s="46"/>
      <c r="P331" s="46"/>
      <c r="Q331" s="46"/>
      <c r="R331" s="46"/>
      <c r="S331" s="46"/>
      <c r="T331" s="46"/>
      <c r="U331" s="46"/>
      <c r="V331" s="46"/>
      <c r="W331" s="46"/>
      <c r="X331" s="46"/>
      <c r="Y331" s="46"/>
    </row>
    <row r="332" spans="1:25" ht="15.75" customHeight="1" outlineLevel="1">
      <c r="A332" s="46"/>
      <c r="B332" s="47"/>
      <c r="C332" s="156"/>
      <c r="D332" s="157"/>
      <c r="E332" s="158"/>
      <c r="F332" s="71"/>
      <c r="G332" s="71"/>
      <c r="H332" s="74" t="e">
        <f>SUM(H331)</f>
        <v>#DIV/0!</v>
      </c>
      <c r="I332" s="46"/>
      <c r="J332" s="46"/>
      <c r="K332" s="72"/>
      <c r="L332" s="46"/>
      <c r="M332" s="46"/>
      <c r="N332" s="46"/>
      <c r="O332" s="46"/>
      <c r="P332" s="46"/>
      <c r="Q332" s="46"/>
      <c r="R332" s="46"/>
      <c r="S332" s="46"/>
      <c r="T332" s="46"/>
      <c r="U332" s="46"/>
      <c r="V332" s="46"/>
      <c r="W332" s="46"/>
      <c r="X332" s="46"/>
      <c r="Y332" s="46"/>
    </row>
    <row r="333" spans="1:25" ht="15.75" customHeight="1" outlineLevel="1">
      <c r="A333" s="46"/>
      <c r="B333" s="47"/>
      <c r="C333" s="156"/>
      <c r="D333" s="157"/>
      <c r="E333" s="158"/>
      <c r="F333" s="71"/>
      <c r="G333" s="71"/>
      <c r="H333" s="69"/>
      <c r="I333" s="46"/>
      <c r="J333" s="46"/>
      <c r="K333" s="72"/>
      <c r="L333" s="46"/>
      <c r="M333" s="46"/>
      <c r="N333" s="46"/>
      <c r="O333" s="46"/>
      <c r="P333" s="46"/>
      <c r="Q333" s="46"/>
      <c r="R333" s="46"/>
      <c r="S333" s="46"/>
      <c r="T333" s="46"/>
      <c r="U333" s="46"/>
      <c r="V333" s="46"/>
      <c r="W333" s="46"/>
      <c r="X333" s="46"/>
      <c r="Y333" s="46"/>
    </row>
    <row r="334" spans="1:25" ht="15.75" customHeight="1" outlineLevel="1">
      <c r="A334" s="46" t="str">
        <f>+C300</f>
        <v>3.1</v>
      </c>
      <c r="B334" s="47"/>
      <c r="C334" s="166"/>
      <c r="D334" s="167"/>
      <c r="E334" s="168"/>
      <c r="F334" s="80"/>
      <c r="G334" s="80"/>
      <c r="H334" s="80"/>
      <c r="I334" s="46"/>
      <c r="J334" s="46"/>
      <c r="K334" s="72" t="str">
        <f>+IF(C334="","",IF(G334&lt;1,F334*(1+G334),(F334/G334))*VLOOKUP(A335,C:H,4,FALSE))</f>
        <v/>
      </c>
      <c r="L334" s="46"/>
      <c r="M334" s="46"/>
      <c r="N334" s="46"/>
      <c r="O334" s="46"/>
      <c r="P334" s="46"/>
      <c r="Q334" s="46"/>
      <c r="R334" s="46"/>
      <c r="S334" s="46"/>
      <c r="T334" s="46"/>
      <c r="U334" s="46"/>
      <c r="V334" s="46"/>
      <c r="W334" s="46"/>
      <c r="X334" s="46"/>
      <c r="Y334" s="46"/>
    </row>
    <row r="335" spans="1:25" ht="15.75" customHeight="1" outlineLevel="1">
      <c r="A335" s="46" t="str">
        <f>+C300</f>
        <v>3.1</v>
      </c>
      <c r="B335" s="47"/>
      <c r="C335" s="153" t="s">
        <v>11</v>
      </c>
      <c r="D335" s="154"/>
      <c r="E335" s="155"/>
      <c r="F335" s="65"/>
      <c r="G335" s="66"/>
      <c r="H335" s="67"/>
      <c r="I335" s="46"/>
      <c r="J335" s="46"/>
      <c r="K335" s="72">
        <f>+IF(C335="","",IF(G335&lt;1,F335*(1+G335),(F335/G335))*VLOOKUP(A337,C:H,4,FALSE))</f>
        <v>0</v>
      </c>
      <c r="L335" s="46"/>
      <c r="M335" s="46"/>
      <c r="N335" s="46"/>
      <c r="O335" s="46"/>
      <c r="P335" s="46"/>
      <c r="Q335" s="46"/>
      <c r="R335" s="46"/>
      <c r="S335" s="46"/>
      <c r="T335" s="46"/>
      <c r="U335" s="46"/>
      <c r="V335" s="46"/>
      <c r="W335" s="46"/>
      <c r="X335" s="46"/>
      <c r="Y335" s="46"/>
    </row>
    <row r="336" spans="1:25" ht="15.75" customHeight="1" outlineLevel="1">
      <c r="A336" s="46"/>
      <c r="B336" s="47"/>
      <c r="C336" s="151"/>
      <c r="D336" s="152" t="s">
        <v>40</v>
      </c>
      <c r="E336" s="151" t="s">
        <v>60</v>
      </c>
      <c r="F336" s="62" t="s">
        <v>75</v>
      </c>
      <c r="G336" s="63" t="s">
        <v>76</v>
      </c>
      <c r="H336" s="64" t="s">
        <v>44</v>
      </c>
      <c r="I336" s="46"/>
      <c r="J336" s="46"/>
      <c r="K336" s="72"/>
      <c r="L336" s="46"/>
      <c r="M336" s="46"/>
      <c r="N336" s="46"/>
      <c r="O336" s="46"/>
      <c r="P336" s="46"/>
      <c r="Q336" s="46"/>
      <c r="R336" s="46"/>
      <c r="S336" s="46"/>
      <c r="T336" s="46"/>
      <c r="U336" s="46"/>
      <c r="V336" s="46"/>
      <c r="W336" s="46"/>
      <c r="X336" s="46"/>
      <c r="Y336" s="46"/>
    </row>
    <row r="337" spans="1:26" ht="29" outlineLevel="1">
      <c r="A337" s="46" t="str">
        <f>+C300</f>
        <v>3.1</v>
      </c>
      <c r="B337" s="47"/>
      <c r="C337" s="156" t="s">
        <v>54</v>
      </c>
      <c r="D337" s="157" t="str">
        <f>+IF(C337="","",VLOOKUP(C337,'[140]Analisis de mercado'!B:F,2,FALSE))</f>
        <v>logística y transporte marítimo y terrestre de materiales ruta Bogotá - Chimiadó - Murindo - consejos comunitarios - Usuarios final</v>
      </c>
      <c r="E337" s="159" t="str">
        <f>+IF(C337="","",VLOOKUP(C337,'[140]Analisis de mercado'!B:F,3,FALSE))</f>
        <v>$/Kg</v>
      </c>
      <c r="F337" s="70"/>
      <c r="G337" s="76"/>
      <c r="H337" s="69">
        <f>+F337*G337</f>
        <v>0</v>
      </c>
      <c r="I337" s="46"/>
      <c r="J337" s="46"/>
      <c r="K337" s="72">
        <f>+IF(C337="","",IF(G337&lt;1,F337*(1+G337),(F337/G337))*VLOOKUP(A339,C:H,4,FALSE))</f>
        <v>0</v>
      </c>
      <c r="L337" s="46"/>
      <c r="M337" s="46"/>
      <c r="N337" s="46"/>
      <c r="O337" s="46"/>
      <c r="P337" s="46"/>
      <c r="Q337" s="46"/>
      <c r="R337" s="46"/>
      <c r="S337" s="46"/>
      <c r="T337" s="46"/>
      <c r="U337" s="46"/>
      <c r="V337" s="46"/>
      <c r="W337" s="46"/>
      <c r="X337" s="46"/>
      <c r="Y337" s="46"/>
    </row>
    <row r="338" spans="1:26" ht="15.75" customHeight="1" outlineLevel="1">
      <c r="A338" s="46"/>
      <c r="B338" s="47"/>
      <c r="C338" s="156"/>
      <c r="D338" s="157"/>
      <c r="E338" s="159"/>
      <c r="F338" s="70"/>
      <c r="G338" s="71"/>
      <c r="H338" s="74">
        <f>SUM(H337)</f>
        <v>0</v>
      </c>
      <c r="I338" s="46"/>
      <c r="J338" s="46"/>
      <c r="K338" s="72"/>
      <c r="L338" s="46"/>
      <c r="M338" s="46"/>
      <c r="N338" s="46"/>
      <c r="O338" s="46"/>
      <c r="P338" s="46"/>
      <c r="Q338" s="46"/>
      <c r="R338" s="46"/>
      <c r="S338" s="46"/>
      <c r="T338" s="46"/>
      <c r="U338" s="46"/>
      <c r="V338" s="46"/>
      <c r="W338" s="46"/>
      <c r="X338" s="46"/>
      <c r="Y338" s="46"/>
    </row>
    <row r="339" spans="1:26" ht="15.75" customHeight="1" outlineLevel="1">
      <c r="A339" s="46" t="str">
        <f>+C300</f>
        <v>3.1</v>
      </c>
      <c r="B339" s="47"/>
      <c r="C339" s="156"/>
      <c r="D339" s="157" t="str">
        <f>+IF(C339="","",VLOOKUP(C339,'[140]Analisis de mercado'!B:F,2,FALSE))</f>
        <v/>
      </c>
      <c r="E339" s="159" t="str">
        <f>+IF(C339="","",VLOOKUP(C339,'[140]Analisis de mercado'!B:F,3,FALSE))</f>
        <v/>
      </c>
      <c r="F339" s="70"/>
      <c r="G339" s="75"/>
      <c r="H339" s="69" t="str">
        <f>+IF(C339="","",VLOOKUP(C339,#REF!,4,FALSE))</f>
        <v/>
      </c>
      <c r="I339" s="52"/>
      <c r="J339" s="52"/>
      <c r="K339" s="47"/>
      <c r="L339" s="52"/>
      <c r="M339" s="52"/>
      <c r="N339" s="52"/>
      <c r="O339" s="52"/>
      <c r="P339" s="52"/>
      <c r="Q339" s="52"/>
      <c r="R339" s="52"/>
      <c r="S339" s="52"/>
      <c r="T339" s="52"/>
      <c r="U339" s="52"/>
      <c r="V339" s="52"/>
      <c r="W339" s="52"/>
      <c r="X339" s="52"/>
      <c r="Y339" s="52"/>
    </row>
    <row r="340" spans="1:26" ht="15.75" customHeight="1">
      <c r="A340" s="46" t="str">
        <f>+C300</f>
        <v>3.1</v>
      </c>
      <c r="B340" s="47"/>
      <c r="C340" s="170"/>
      <c r="D340" s="171"/>
      <c r="E340" s="172"/>
      <c r="F340" s="55"/>
      <c r="G340" s="55"/>
      <c r="H340" s="55"/>
      <c r="I340" s="52"/>
      <c r="J340" s="52"/>
      <c r="K340" s="47"/>
      <c r="L340" s="52"/>
      <c r="M340" s="52"/>
      <c r="N340" s="52"/>
      <c r="O340" s="52"/>
      <c r="P340" s="52"/>
      <c r="Q340" s="52"/>
      <c r="R340" s="52"/>
      <c r="S340" s="52"/>
      <c r="T340" s="52"/>
      <c r="U340" s="52"/>
      <c r="V340" s="52"/>
      <c r="W340" s="52"/>
      <c r="X340" s="52"/>
      <c r="Y340" s="52"/>
      <c r="Z340" s="52"/>
    </row>
    <row r="341" spans="1:26" ht="15.75" customHeight="1">
      <c r="A341" s="46"/>
      <c r="B341" s="36"/>
      <c r="C341" s="173"/>
      <c r="D341" s="174"/>
      <c r="E341" s="173"/>
      <c r="F341" s="86"/>
      <c r="G341" s="36"/>
      <c r="H341" s="87"/>
      <c r="I341" s="39"/>
      <c r="J341" s="39"/>
      <c r="K341" s="39"/>
      <c r="L341" s="39"/>
      <c r="M341" s="39"/>
      <c r="N341" s="39"/>
      <c r="O341" s="39"/>
      <c r="P341" s="39"/>
      <c r="Q341" s="39"/>
      <c r="R341" s="39"/>
      <c r="S341" s="39"/>
      <c r="T341" s="39"/>
      <c r="U341" s="39"/>
      <c r="V341" s="39"/>
      <c r="W341" s="39"/>
      <c r="X341" s="39"/>
      <c r="Y341" s="39"/>
    </row>
    <row r="342" spans="1:26" ht="15.75" customHeight="1"/>
    <row r="343" spans="1:26" ht="29">
      <c r="C343" s="148" t="s">
        <v>36</v>
      </c>
      <c r="D343" s="149" t="s">
        <v>139</v>
      </c>
      <c r="E343" s="150" t="s">
        <v>39</v>
      </c>
      <c r="F343" s="57">
        <v>1</v>
      </c>
      <c r="G343" s="56">
        <v>1</v>
      </c>
      <c r="H343" s="58" t="e">
        <f>H348+H363+H369+H374</f>
        <v>#DIV/0!</v>
      </c>
    </row>
    <row r="344" spans="1:26" ht="15.75" customHeight="1" outlineLevel="1">
      <c r="A344" s="47" t="s">
        <v>37</v>
      </c>
      <c r="C344" s="151"/>
      <c r="D344" s="152" t="s">
        <v>40</v>
      </c>
      <c r="E344" s="151" t="s">
        <v>41</v>
      </c>
      <c r="F344" s="62" t="s">
        <v>56</v>
      </c>
      <c r="G344" s="63" t="s">
        <v>57</v>
      </c>
      <c r="H344" s="64" t="s">
        <v>44</v>
      </c>
    </row>
    <row r="345" spans="1:26" ht="15.75" customHeight="1" outlineLevel="1">
      <c r="A345" s="60"/>
      <c r="C345" s="153" t="s">
        <v>8</v>
      </c>
      <c r="D345" s="154"/>
      <c r="E345" s="155"/>
      <c r="F345" s="65"/>
      <c r="G345" s="66"/>
      <c r="H345" s="67"/>
    </row>
    <row r="346" spans="1:26" ht="15.75" customHeight="1" outlineLevel="1">
      <c r="A346" s="52" t="str">
        <f>+C343</f>
        <v>4.1</v>
      </c>
      <c r="C346" s="156" t="s">
        <v>58</v>
      </c>
      <c r="D346" s="157" t="str">
        <f>+IF(C346="","",VLOOKUP(C346,[140]MO!B:F,2,FALSE))</f>
        <v>Electricista</v>
      </c>
      <c r="E346" s="158"/>
      <c r="F346" s="70"/>
      <c r="G346" s="71"/>
      <c r="H346" s="69" t="e">
        <f t="shared" ref="H346:H347" si="43">E346*F346/G346</f>
        <v>#DIV/0!</v>
      </c>
    </row>
    <row r="347" spans="1:26" ht="15.75" customHeight="1" outlineLevel="1">
      <c r="A347" s="46" t="str">
        <f>+C343</f>
        <v>4.1</v>
      </c>
      <c r="C347" s="156" t="s">
        <v>45</v>
      </c>
      <c r="D347" s="157" t="str">
        <f>+IF(C347="","",VLOOKUP(C347,[140]MO!B:F,2,FALSE))</f>
        <v>Ayudante</v>
      </c>
      <c r="E347" s="158"/>
      <c r="F347" s="70"/>
      <c r="G347" s="71"/>
      <c r="H347" s="69" t="e">
        <f t="shared" si="43"/>
        <v>#DIV/0!</v>
      </c>
    </row>
    <row r="348" spans="1:26" ht="15.75" customHeight="1" outlineLevel="1">
      <c r="A348" s="46" t="str">
        <f>+C343</f>
        <v>4.1</v>
      </c>
      <c r="C348" s="156"/>
      <c r="D348" s="157" t="str">
        <f>+IF(C348="","",VLOOKUP(C348,'[140]Analisis de mercado'!B:F,2,FALSE))</f>
        <v/>
      </c>
      <c r="E348" s="159" t="str">
        <f>+IF(C348="","",VLOOKUP(C348,'[140]Analisis de mercado'!B:F,3,FALSE))</f>
        <v/>
      </c>
      <c r="F348" s="71"/>
      <c r="G348" s="71"/>
      <c r="H348" s="74" t="e">
        <f>SUM(H346:H347)</f>
        <v>#DIV/0!</v>
      </c>
    </row>
    <row r="349" spans="1:26" ht="15.75" customHeight="1" outlineLevel="1">
      <c r="A349" s="52"/>
      <c r="C349" s="160"/>
      <c r="D349" s="161"/>
      <c r="E349" s="162"/>
      <c r="F349" s="73"/>
      <c r="G349" s="73"/>
      <c r="H349" s="73"/>
    </row>
    <row r="350" spans="1:26" ht="15.75" customHeight="1" outlineLevel="1">
      <c r="A350" s="46" t="str">
        <f>+C343</f>
        <v>4.1</v>
      </c>
      <c r="C350" s="153" t="s">
        <v>59</v>
      </c>
      <c r="D350" s="154"/>
      <c r="E350" s="155"/>
      <c r="F350" s="65"/>
      <c r="G350" s="66"/>
      <c r="H350" s="67"/>
    </row>
    <row r="351" spans="1:26" ht="15.75" customHeight="1" outlineLevel="1">
      <c r="A351" s="46"/>
      <c r="C351" s="151"/>
      <c r="D351" s="152" t="s">
        <v>40</v>
      </c>
      <c r="E351" s="151" t="s">
        <v>60</v>
      </c>
      <c r="F351" s="62" t="s">
        <v>61</v>
      </c>
      <c r="G351" s="63" t="s">
        <v>62</v>
      </c>
      <c r="H351" s="64" t="s">
        <v>63</v>
      </c>
    </row>
    <row r="352" spans="1:26" ht="15.75" customHeight="1" outlineLevel="1">
      <c r="A352" s="46" t="str">
        <f t="shared" ref="A352:A359" si="44">+$C$343</f>
        <v>4.1</v>
      </c>
      <c r="C352" s="156" t="s">
        <v>140</v>
      </c>
      <c r="D352" s="157" t="str">
        <f>+IF(C352="","",VLOOKUP(C352,'[140]Analisis de mercado'!B:F,2,FALSE))</f>
        <v>Medidor prepago PPKW 1F2H 2W R-120V 5(80)A</v>
      </c>
      <c r="E352" s="159" t="str">
        <f>+IF(C352="","",VLOOKUP(C352,'[140]Analisis de mercado'!B:F,3,FALSE))</f>
        <v>UN</v>
      </c>
      <c r="F352" s="70">
        <v>1</v>
      </c>
      <c r="G352" s="76"/>
      <c r="H352" s="69">
        <f t="shared" ref="H352:H362" si="45">F352*G352</f>
        <v>0</v>
      </c>
    </row>
    <row r="353" spans="1:12" ht="15.75" customHeight="1" outlineLevel="1">
      <c r="A353" s="46" t="str">
        <f t="shared" si="44"/>
        <v>4.1</v>
      </c>
      <c r="C353" s="156" t="s">
        <v>141</v>
      </c>
      <c r="D353" s="157" t="str">
        <f>+IF(C353="","",VLOOKUP(C353,'[140]Analisis de mercado'!B:F,2,FALSE))</f>
        <v xml:space="preserve">PLATAFORMA EUDORA </v>
      </c>
      <c r="E353" s="159" t="str">
        <f>+IF(C353="","",VLOOKUP(C353,'[140]Analisis de mercado'!B:F,3,FALSE))</f>
        <v>UN</v>
      </c>
      <c r="F353" s="70">
        <v>1</v>
      </c>
      <c r="G353" s="76"/>
      <c r="H353" s="69">
        <f t="shared" si="45"/>
        <v>0</v>
      </c>
    </row>
    <row r="354" spans="1:12" ht="15.75" customHeight="1" outlineLevel="1">
      <c r="A354" s="46" t="str">
        <f t="shared" si="44"/>
        <v>4.1</v>
      </c>
      <c r="C354" s="156" t="s">
        <v>142</v>
      </c>
      <c r="D354" s="157" t="str">
        <f>+IF(C354="","",VLOOKUP(C354,'[140]Analisis de mercado'!B:F,2,FALSE))</f>
        <v>DATASOL WIFI</v>
      </c>
      <c r="E354" s="159" t="str">
        <f>+IF(C354="","",VLOOKUP(C354,'[140]Analisis de mercado'!B:F,3,FALSE))</f>
        <v>UN</v>
      </c>
      <c r="F354" s="70">
        <v>1</v>
      </c>
      <c r="G354" s="76"/>
      <c r="H354" s="69">
        <f t="shared" si="45"/>
        <v>0</v>
      </c>
    </row>
    <row r="355" spans="1:12" ht="15.75" customHeight="1" outlineLevel="1">
      <c r="A355" s="46" t="str">
        <f t="shared" si="44"/>
        <v>4.1</v>
      </c>
      <c r="C355" s="156" t="s">
        <v>143</v>
      </c>
      <c r="D355" s="157" t="str">
        <f>+IF(C355="","",VLOOKUP(C355,'[140]Analisis de mercado'!B:F,2,FALSE))</f>
        <v>CAJA DE MEDIDOR PEQUEÑA CON ACCESORIOS</v>
      </c>
      <c r="E355" s="159" t="str">
        <f>+IF(C355="","",VLOOKUP(C355,'[140]Analisis de mercado'!B:F,3,FALSE))</f>
        <v>UN</v>
      </c>
      <c r="F355" s="70">
        <v>1</v>
      </c>
      <c r="G355" s="76"/>
      <c r="H355" s="69">
        <f t="shared" si="45"/>
        <v>0</v>
      </c>
    </row>
    <row r="356" spans="1:12" ht="15.75" customHeight="1" outlineLevel="1">
      <c r="A356" s="46" t="str">
        <f t="shared" si="44"/>
        <v>4.1</v>
      </c>
      <c r="C356" s="156" t="s">
        <v>144</v>
      </c>
      <c r="D356" s="157" t="str">
        <f>+IF(C356="","",VLOOKUP(C356,'[140]Analisis de mercado'!B:F,2,FALSE))</f>
        <v>APLICATIVO SERVIOR DE CAPTURA DATALOGGER</v>
      </c>
      <c r="E356" s="159" t="str">
        <f>+IF(C356="","",VLOOKUP(C356,'[140]Analisis de mercado'!B:F,3,FALSE))</f>
        <v>UN</v>
      </c>
      <c r="F356" s="70">
        <v>1</v>
      </c>
      <c r="G356" s="76"/>
      <c r="H356" s="69">
        <f t="shared" si="45"/>
        <v>0</v>
      </c>
      <c r="L356" s="88"/>
    </row>
    <row r="357" spans="1:12" ht="15.75" customHeight="1" outlineLevel="1">
      <c r="A357" s="46" t="str">
        <f t="shared" si="44"/>
        <v>4.1</v>
      </c>
      <c r="C357" s="156" t="s">
        <v>145</v>
      </c>
      <c r="D357" s="157" t="str">
        <f>+IF(C357="","",VLOOKUP(C357,'[140]Analisis de mercado'!B:F,2,FALSE))</f>
        <v>APP ANDROID DATASOL</v>
      </c>
      <c r="E357" s="159" t="str">
        <f>+IF(C357="","",VLOOKUP(C357,'[140]Analisis de mercado'!B:F,3,FALSE))</f>
        <v>UN</v>
      </c>
      <c r="F357" s="70">
        <v>1</v>
      </c>
      <c r="G357" s="76"/>
      <c r="H357" s="69">
        <f t="shared" si="45"/>
        <v>0</v>
      </c>
    </row>
    <row r="358" spans="1:12" ht="15.75" customHeight="1" outlineLevel="1">
      <c r="A358" s="46" t="str">
        <f t="shared" si="44"/>
        <v>4.1</v>
      </c>
      <c r="C358" s="156" t="s">
        <v>146</v>
      </c>
      <c r="D358" s="157" t="str">
        <f>+IF(C358="","",VLOOKUP(C358,'[140]Analisis de mercado'!B:F,2,FALSE))</f>
        <v>DATAFONO TELPO + SOFTWARE LOCAL</v>
      </c>
      <c r="E358" s="159" t="str">
        <f>+IF(C358="","",VLOOKUP(C358,'[140]Analisis de mercado'!B:F,3,FALSE))</f>
        <v>UN</v>
      </c>
      <c r="F358" s="70">
        <v>2</v>
      </c>
      <c r="G358" s="76"/>
      <c r="H358" s="69">
        <f t="shared" si="45"/>
        <v>0</v>
      </c>
    </row>
    <row r="359" spans="1:12" ht="15.75" customHeight="1" outlineLevel="1">
      <c r="A359" s="46" t="str">
        <f t="shared" si="44"/>
        <v>4.1</v>
      </c>
      <c r="C359" s="156" t="s">
        <v>147</v>
      </c>
      <c r="D359" s="157" t="str">
        <f>+IF(C359="","",VLOOKUP(C359,'[140]Analisis de mercado'!B:F,2,FALSE))</f>
        <v>Servidor (Pantalla - CPU- Teclado-Mouse)</v>
      </c>
      <c r="E359" s="159" t="str">
        <f>+IF(C359="","",VLOOKUP(C359,'[140]Analisis de mercado'!B:F,3,FALSE))</f>
        <v>UN</v>
      </c>
      <c r="F359" s="70">
        <v>1</v>
      </c>
      <c r="G359" s="76"/>
      <c r="H359" s="69">
        <f t="shared" si="45"/>
        <v>0</v>
      </c>
    </row>
    <row r="360" spans="1:12" ht="15.75" customHeight="1" outlineLevel="1">
      <c r="A360" s="46"/>
      <c r="C360" s="156" t="s">
        <v>148</v>
      </c>
      <c r="D360" s="157" t="str">
        <f>+IF(C360="","",VLOOKUP(C360,'[140]Analisis de mercado'!B:F,2,FALSE))</f>
        <v>UPS</v>
      </c>
      <c r="E360" s="159" t="str">
        <f>+IF(C360="","",VLOOKUP(C360,'[140]Analisis de mercado'!B:F,3,FALSE))</f>
        <v>UN</v>
      </c>
      <c r="F360" s="70">
        <v>1</v>
      </c>
      <c r="G360" s="76"/>
      <c r="H360" s="69">
        <f t="shared" si="45"/>
        <v>0</v>
      </c>
    </row>
    <row r="361" spans="1:12" ht="15.75" customHeight="1" outlineLevel="1">
      <c r="A361" s="46"/>
      <c r="C361" s="156" t="s">
        <v>149</v>
      </c>
      <c r="D361" s="157" t="str">
        <f>+IF(C361="","",VLOOKUP(C361,'[140]Analisis de mercado'!B:F,2,FALSE))</f>
        <v>ENTRENAMIENTO Y PUESTA MARCHA PLATAFORMA</v>
      </c>
      <c r="E361" s="159" t="str">
        <f>+IF(C361="","",VLOOKUP(C361,'[140]Analisis de mercado'!B:F,3,FALSE))</f>
        <v>UN</v>
      </c>
      <c r="F361" s="70">
        <v>1</v>
      </c>
      <c r="G361" s="76"/>
      <c r="H361" s="69">
        <f t="shared" si="45"/>
        <v>0</v>
      </c>
    </row>
    <row r="362" spans="1:12" ht="15.75" customHeight="1" outlineLevel="1">
      <c r="A362" s="46"/>
      <c r="C362" s="156" t="s">
        <v>150</v>
      </c>
      <c r="D362" s="157" t="str">
        <f>+IF(C362="","",VLOOKUP(C362,'[140]Analisis de mercado'!B:F,2,FALSE))</f>
        <v>ENTRENAMIENTO Y PUESTA MARCHA SERVIDOR CAPTURA</v>
      </c>
      <c r="E362" s="159" t="str">
        <f>+IF(C362="","",VLOOKUP(C362,'[140]Analisis de mercado'!B:F,3,FALSE))</f>
        <v>UN</v>
      </c>
      <c r="F362" s="70">
        <v>1</v>
      </c>
      <c r="G362" s="76"/>
      <c r="H362" s="69">
        <f t="shared" si="45"/>
        <v>0</v>
      </c>
    </row>
    <row r="363" spans="1:12" ht="15.75" customHeight="1" outlineLevel="1">
      <c r="A363" s="46" t="str">
        <f t="shared" ref="A363:A368" si="46">+$C$343</f>
        <v>4.1</v>
      </c>
      <c r="C363" s="156"/>
      <c r="D363" s="157"/>
      <c r="E363" s="159"/>
      <c r="F363" s="70"/>
      <c r="G363" s="71"/>
      <c r="H363" s="74">
        <f>SUM(H352:H362)</f>
        <v>0</v>
      </c>
    </row>
    <row r="364" spans="1:12" ht="15.75" customHeight="1" outlineLevel="1">
      <c r="A364" s="46" t="str">
        <f t="shared" si="46"/>
        <v>4.1</v>
      </c>
      <c r="C364" s="156"/>
      <c r="D364" s="157" t="str">
        <f>+IF(C364="","",VLOOKUP(C364,'[140]Analisis de mercado'!B:F,2,FALSE))</f>
        <v/>
      </c>
      <c r="E364" s="159" t="str">
        <f>+IF(C364="","",VLOOKUP(C364,'[140]Analisis de mercado'!B:F,3,FALSE))</f>
        <v/>
      </c>
      <c r="F364" s="71"/>
      <c r="G364" s="71"/>
      <c r="H364" s="69" t="str">
        <f>+IF(C364="","",VLOOKUP(C364,#REF!,4,FALSE))</f>
        <v/>
      </c>
    </row>
    <row r="365" spans="1:12" ht="15.75" customHeight="1" outlineLevel="1">
      <c r="A365" s="46" t="str">
        <f t="shared" si="46"/>
        <v>4.1</v>
      </c>
      <c r="C365" s="160"/>
      <c r="D365" s="161"/>
      <c r="E365" s="162"/>
      <c r="F365" s="73"/>
      <c r="G365" s="73"/>
      <c r="H365" s="73"/>
    </row>
    <row r="366" spans="1:12" ht="15.75" customHeight="1" outlineLevel="1">
      <c r="A366" s="46" t="str">
        <f t="shared" si="46"/>
        <v>4.1</v>
      </c>
      <c r="C366" s="153" t="s">
        <v>10</v>
      </c>
      <c r="D366" s="154"/>
      <c r="E366" s="155"/>
      <c r="F366" s="65"/>
      <c r="G366" s="66"/>
      <c r="H366" s="67"/>
    </row>
    <row r="367" spans="1:12" ht="15.75" customHeight="1" outlineLevel="1">
      <c r="A367" s="46" t="str">
        <f t="shared" si="46"/>
        <v>4.1</v>
      </c>
      <c r="C367" s="151"/>
      <c r="D367" s="152" t="s">
        <v>40</v>
      </c>
      <c r="E367" s="151" t="s">
        <v>48</v>
      </c>
      <c r="F367" s="62" t="s">
        <v>49</v>
      </c>
      <c r="G367" s="63" t="s">
        <v>43</v>
      </c>
      <c r="H367" s="64" t="s">
        <v>44</v>
      </c>
    </row>
    <row r="368" spans="1:12" ht="15.75" customHeight="1" outlineLevel="1">
      <c r="A368" s="46" t="str">
        <f t="shared" si="46"/>
        <v>4.1</v>
      </c>
      <c r="C368" s="156" t="s">
        <v>74</v>
      </c>
      <c r="D368" s="157" t="str">
        <f>+IF(C368="","",VLOOKUP(C368,[140]Equipos!B:F,2,FALSE))</f>
        <v>Herramienta menor</v>
      </c>
      <c r="E368" s="158"/>
      <c r="F368" s="71">
        <v>1</v>
      </c>
      <c r="G368" s="71"/>
      <c r="H368" s="69" t="e">
        <f>+E368*F368/G368</f>
        <v>#DIV/0!</v>
      </c>
    </row>
    <row r="369" spans="1:8" ht="15.75" customHeight="1" outlineLevel="1">
      <c r="A369" s="46"/>
      <c r="C369" s="175"/>
      <c r="D369" s="176"/>
      <c r="E369" s="177"/>
      <c r="F369" s="89"/>
      <c r="G369" s="89"/>
      <c r="H369" s="90" t="e">
        <f>SUM(H368)</f>
        <v>#DIV/0!</v>
      </c>
    </row>
    <row r="370" spans="1:8" ht="15.75" customHeight="1" outlineLevel="1">
      <c r="A370" s="46" t="str">
        <f t="shared" ref="A370:A371" si="47">+$C$343</f>
        <v>4.1</v>
      </c>
      <c r="C370" s="160"/>
      <c r="D370" s="161"/>
      <c r="E370" s="162"/>
      <c r="F370" s="73"/>
      <c r="G370" s="73"/>
      <c r="H370" s="73"/>
    </row>
    <row r="371" spans="1:8" ht="15.75" customHeight="1" outlineLevel="1">
      <c r="A371" s="46" t="str">
        <f t="shared" si="47"/>
        <v>4.1</v>
      </c>
      <c r="C371" s="153" t="s">
        <v>11</v>
      </c>
      <c r="D371" s="154"/>
      <c r="E371" s="155"/>
      <c r="F371" s="65"/>
      <c r="G371" s="66"/>
      <c r="H371" s="67"/>
    </row>
    <row r="372" spans="1:8" ht="15.75" customHeight="1" outlineLevel="1">
      <c r="A372" s="46"/>
      <c r="C372" s="151"/>
      <c r="D372" s="152" t="s">
        <v>40</v>
      </c>
      <c r="E372" s="151" t="s">
        <v>60</v>
      </c>
      <c r="F372" s="62" t="s">
        <v>75</v>
      </c>
      <c r="G372" s="63" t="s">
        <v>76</v>
      </c>
      <c r="H372" s="64" t="s">
        <v>44</v>
      </c>
    </row>
    <row r="373" spans="1:8" ht="15.75" customHeight="1" outlineLevel="1">
      <c r="A373" s="46" t="str">
        <f>+$C$343</f>
        <v>4.1</v>
      </c>
      <c r="C373" s="156" t="s">
        <v>54</v>
      </c>
      <c r="D373" s="157" t="str">
        <f>+IF(C373="","",VLOOKUP(C373,'[140]Analisis de mercado'!B:F,2,FALSE))</f>
        <v>logística y transporte marítimo y terrestre de materiales ruta Bogotá - Chimiadó - Murindo - consejos comunitarios - Usuarios final</v>
      </c>
      <c r="E373" s="159" t="str">
        <f>+IF(C373="","",VLOOKUP(C373,'[140]Analisis de mercado'!B:F,3,FALSE))</f>
        <v>$/Kg</v>
      </c>
      <c r="F373" s="70"/>
      <c r="G373" s="76"/>
      <c r="H373" s="69">
        <f>+F373*G373</f>
        <v>0</v>
      </c>
    </row>
    <row r="374" spans="1:8" ht="15.75" customHeight="1" outlineLevel="1">
      <c r="A374" s="46"/>
      <c r="C374" s="156"/>
      <c r="D374" s="157" t="str">
        <f>+IF(C374="","",VLOOKUP(C374,'[140]Analisis de mercado'!B:F,2,FALSE))</f>
        <v/>
      </c>
      <c r="E374" s="159" t="str">
        <f>+IF(C374="","",VLOOKUP(C374,'[140]Analisis de mercado'!B:F,3,FALSE))</f>
        <v/>
      </c>
      <c r="F374" s="70"/>
      <c r="G374" s="75"/>
      <c r="H374" s="74">
        <f>SUM(H373)</f>
        <v>0</v>
      </c>
    </row>
    <row r="375" spans="1:8" ht="15.75" customHeight="1" outlineLevel="1">
      <c r="A375" s="46"/>
      <c r="C375" s="91"/>
      <c r="D375" s="92"/>
      <c r="E375" s="93"/>
      <c r="F375" s="94"/>
      <c r="G375" s="95"/>
      <c r="H375" s="96"/>
    </row>
    <row r="376" spans="1:8" ht="15.75" customHeight="1">
      <c r="A376" s="46"/>
    </row>
    <row r="377" spans="1:8" ht="15.75" customHeight="1"/>
    <row r="378" spans="1:8" ht="15.75" customHeight="1"/>
    <row r="379" spans="1:8" ht="15.75" customHeight="1"/>
    <row r="380" spans="1:8" ht="15.75" customHeight="1"/>
    <row r="381" spans="1:8" ht="15.75" customHeight="1"/>
    <row r="382" spans="1:8" ht="15.75" customHeight="1"/>
    <row r="383" spans="1:8" ht="15.75" customHeight="1"/>
    <row r="384" spans="1:8"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scale="3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Ppto. Murindó</vt:lpstr>
      <vt:lpstr>Apus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MQUADRANTTE</dc:creator>
  <cp:lastModifiedBy>Monica Alejandra Gonzalez</cp:lastModifiedBy>
  <dcterms:created xsi:type="dcterms:W3CDTF">2024-10-08T13:44:02Z</dcterms:created>
  <dcterms:modified xsi:type="dcterms:W3CDTF">2026-03-03T14:18:57Z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2025-08-28T12:38:42Z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020de1fe-2eaa-4cac-8bd0-31a041062607</vt:lpwstr>
  </property>
  <property fmtid="{D5CDD505-2E9C-101B-9397-08002B2CF9AE}" pid="7" name="MSIP_Label_defa4170-0d19-0005-0004-bc88714345d2_ActionId">
    <vt:lpwstr>d5b9fb4d-543b-4b91-b06c-1bde3366469e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