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I:\GERENCIA DE PROYECTOS ESPECIALES\PRIVADA\GGC-2053-2025 URIBIA - LA GUAJIRA\INTERVENTORÍA GGC-2053-2025\"/>
    </mc:Choice>
  </mc:AlternateContent>
  <xr:revisionPtr revIDLastSave="0" documentId="13_ncr:1_{FCFE6F5B-2658-49C7-904A-95B6C782094B}" xr6:coauthVersionLast="47" xr6:coauthVersionMax="47" xr10:uidLastSave="{00000000-0000-0000-0000-000000000000}"/>
  <bookViews>
    <workbookView xWindow="-110" yWindow="-110" windowWidth="19420" windowHeight="10300" tabRatio="897" xr2:uid="{00000000-000D-0000-FFFF-FFFF00000000}"/>
  </bookViews>
  <sheets>
    <sheet name="ANEXO 3 SPO-PUBL" sheetId="8" r:id="rId1"/>
    <sheet name="Hoja1" sheetId="7" r:id="rId2"/>
  </sheets>
  <definedNames>
    <definedName name="_xlnm.Print_Area" localSheetId="0">'ANEXO 3 SPO-PUBL'!$A$1:$G$41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8" l="1"/>
  <c r="G32" i="8"/>
  <c r="G31" i="8"/>
  <c r="G30" i="8"/>
  <c r="G29" i="8"/>
  <c r="G28" i="8"/>
  <c r="E18" i="8"/>
  <c r="G18" i="8" s="1"/>
  <c r="E17" i="8" l="1"/>
  <c r="E16" i="8"/>
  <c r="E15" i="8" l="1"/>
  <c r="D15" i="8"/>
  <c r="G15" i="8" s="1"/>
  <c r="G27" i="8" l="1"/>
  <c r="G26" i="8"/>
  <c r="G25" i="8"/>
  <c r="G17" i="8"/>
  <c r="G16" i="8"/>
  <c r="G14" i="8"/>
  <c r="G13" i="8"/>
  <c r="G12" i="8"/>
  <c r="G19" i="8" l="1"/>
  <c r="G21" i="8" s="1"/>
  <c r="G34" i="8"/>
  <c r="G36" i="8" s="1"/>
  <c r="G38" i="8" l="1"/>
  <c r="G39" i="8"/>
  <c r="G40" i="8" s="1"/>
</calcChain>
</file>

<file path=xl/sharedStrings.xml><?xml version="1.0" encoding="utf-8"?>
<sst xmlns="http://schemas.openxmlformats.org/spreadsheetml/2006/main" count="58" uniqueCount="49">
  <si>
    <t>1. PERSONAL:</t>
  </si>
  <si>
    <t>CANTIDAD</t>
  </si>
  <si>
    <t>PERSONAL</t>
  </si>
  <si>
    <t>Vr. MES</t>
  </si>
  <si>
    <t xml:space="preserve">DEDICACIÓN </t>
  </si>
  <si>
    <t>MESES</t>
  </si>
  <si>
    <t>Vr. PARCIAL</t>
  </si>
  <si>
    <t>SUBTOTAL COSTOS PERSONAL:</t>
  </si>
  <si>
    <t>FACTOR MULTIPLICADOR:</t>
  </si>
  <si>
    <t>TOTAL COSTOS PERSONAL:</t>
  </si>
  <si>
    <t>2. OTROS COSTOS:</t>
  </si>
  <si>
    <t xml:space="preserve">CANTIDAD </t>
  </si>
  <si>
    <t>DESCRIPCIÓN</t>
  </si>
  <si>
    <t>Vr. UNIT</t>
  </si>
  <si>
    <t>UNIDAD</t>
  </si>
  <si>
    <t>MES</t>
  </si>
  <si>
    <t>SUBTOTAL OTROS COSTOS:</t>
  </si>
  <si>
    <t>FACTOR MULTIPLICADOR OTROS COSTOS:</t>
  </si>
  <si>
    <t>TOTAL OTROS COSTOS:</t>
  </si>
  <si>
    <t>TOTAL COSTO BÁSICO:</t>
  </si>
  <si>
    <t>VALOR TOTAL:</t>
  </si>
  <si>
    <t>IVA (19%):</t>
  </si>
  <si>
    <t>DIRECTOR DE INTERVENTORÍA</t>
  </si>
  <si>
    <t>UN</t>
  </si>
  <si>
    <t>Anexo No. 3: TABLA DE RECURSOS Y RESUMEN DEL VALOR TOTAL DE LA OFERTA</t>
  </si>
  <si>
    <t>Contrato Interadministrativo FAZNI-GGC-2053-2025
MUNICIPIO: URIBIA, LA GUAJIRA</t>
  </si>
  <si>
    <t>OBJETO: Servicios de interventoría técnica, administrativa, financiera, ambiental y social, para la ejecución de obras, ingeniería de detalles y entrega en operación del proyecto: “IMPLEMENTACIÓN DE SOLUCIONES SOLARES FOTOVOLTAICAS SSFV EN EL MARCO DE LA ESTRATEGIA NACIONAL DE COMUNIDADES ENERGÉTICAS EN EL MUNICIPIO DE URIBIA DEPARTAMENTO DE LA GUAJIRA”</t>
  </si>
  <si>
    <t>ING. ELECTRICISTA Ó ELECTROMECÁNICO</t>
  </si>
  <si>
    <t>TECNICO ELECTRICISTA</t>
  </si>
  <si>
    <t>APYO AMBIENTAL</t>
  </si>
  <si>
    <t>APOYO SOCIAL</t>
  </si>
  <si>
    <t>APOYO SISO y/ó HSEQ</t>
  </si>
  <si>
    <t>APOYO ADMINISTRATIVO</t>
  </si>
  <si>
    <t>DESPLAZAMIENTOS DIRECTOR INTERVENTORÍA</t>
  </si>
  <si>
    <t>LOCALIZACIÓN ING. RESIDENTE ELECTRICISTA</t>
  </si>
  <si>
    <t>LOCALIZACIÓN TÉCNICO ELECTRICISTA</t>
  </si>
  <si>
    <t>LOCALIZACIÓN APOYO AMBIENTAL</t>
  </si>
  <si>
    <t>LOCALIZACIÓN APOYO SOCIAL</t>
  </si>
  <si>
    <t>LOCALIZACIÓN APOYO SISO y/ó HSEQ</t>
  </si>
  <si>
    <t>TRANSPORTE-FLUVIAL - AÉREO - TERRESTRE</t>
  </si>
  <si>
    <t>EQUIPOS DE MEDICIÓN-COMUNICACIONES-INFORMES</t>
  </si>
  <si>
    <t>OFICINA - SOFTWARE - PAPELERÍA</t>
  </si>
  <si>
    <t>Atentamente,</t>
  </si>
  <si>
    <t>___________________________________________________</t>
  </si>
  <si>
    <t xml:space="preserve">Nombre y firma del Oferente </t>
  </si>
  <si>
    <t xml:space="preserve">RAZON SOCIAL: </t>
  </si>
  <si>
    <t xml:space="preserve">NIT:    </t>
  </si>
  <si>
    <t>Nombre del proponente</t>
  </si>
  <si>
    <t xml:space="preserve">Validez: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</si>
</sst>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_(&quot;$&quot;\ * #,##0_);_(&quot;$&quot;\ * \(#,##0\);_(&quot;$&quot;\ * &quot;-&quot;??_);_(@_)"/>
    <numFmt numFmtId="167" formatCode="_(&quot;$&quot;* #,##0_);_(&quot;$&quot;* \(#,##0\);_(&quot;$&quot;* &quot;-&quot;??_);_(@_)"/>
    <numFmt numFmtId="168" formatCode="_(* #,##0_);_(* \(#,##0\);_(* &quot;-&quot;??_);_(@_)"/>
    <numFmt numFmtId="169" formatCode="_ &quot;$&quot;\ * #,##0_ ;_ &quot;$&quot;\ * \-#,##0_ ;_ &quot;$&quot;\ * &quot;-&quot;_ ;_ @_ 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u/>
      <sz val="11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3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166" fontId="5" fillId="0" borderId="16" xfId="2" applyNumberFormat="1" applyFont="1" applyFill="1" applyBorder="1" applyAlignment="1">
      <alignment horizontal="center" vertical="center"/>
    </xf>
    <xf numFmtId="9" fontId="5" fillId="0" borderId="16" xfId="3" applyFont="1" applyFill="1" applyBorder="1" applyAlignment="1">
      <alignment horizontal="center" vertical="center"/>
    </xf>
    <xf numFmtId="167" fontId="5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justify" vertical="center"/>
    </xf>
    <xf numFmtId="167" fontId="3" fillId="0" borderId="17" xfId="0" applyNumberFormat="1" applyFont="1" applyBorder="1" applyAlignment="1">
      <alignment vertical="center"/>
    </xf>
    <xf numFmtId="167" fontId="3" fillId="0" borderId="17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165" fontId="1" fillId="0" borderId="0" xfId="2" applyFont="1" applyAlignment="1">
      <alignment vertical="center"/>
    </xf>
    <xf numFmtId="166" fontId="5" fillId="0" borderId="16" xfId="2" applyNumberFormat="1" applyFont="1" applyFill="1" applyBorder="1" applyAlignment="1">
      <alignment vertical="center"/>
    </xf>
    <xf numFmtId="165" fontId="5" fillId="0" borderId="16" xfId="2" applyFont="1" applyFill="1" applyBorder="1" applyAlignment="1">
      <alignment horizontal="center" vertical="center"/>
    </xf>
    <xf numFmtId="165" fontId="1" fillId="0" borderId="0" xfId="2" applyFont="1" applyFill="1" applyAlignment="1">
      <alignment vertical="center"/>
    </xf>
    <xf numFmtId="168" fontId="1" fillId="0" borderId="0" xfId="1" applyNumberFormat="1" applyFont="1" applyAlignment="1">
      <alignment vertical="center"/>
    </xf>
    <xf numFmtId="169" fontId="3" fillId="0" borderId="17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169" fontId="5" fillId="0" borderId="5" xfId="0" applyNumberFormat="1" applyFont="1" applyBorder="1" applyAlignment="1">
      <alignment vertical="center"/>
    </xf>
    <xf numFmtId="169" fontId="8" fillId="0" borderId="20" xfId="0" applyNumberFormat="1" applyFont="1" applyBorder="1" applyAlignment="1">
      <alignment horizontal="center" vertical="center"/>
    </xf>
    <xf numFmtId="168" fontId="1" fillId="0" borderId="0" xfId="1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169" fontId="3" fillId="0" borderId="0" xfId="3" applyNumberFormat="1" applyFont="1" applyFill="1" applyAlignment="1">
      <alignment vertical="center"/>
    </xf>
    <xf numFmtId="0" fontId="9" fillId="0" borderId="16" xfId="0" applyFont="1" applyBorder="1" applyAlignment="1">
      <alignment vertical="center"/>
    </xf>
    <xf numFmtId="168" fontId="1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10" fontId="2" fillId="0" borderId="0" xfId="3" applyNumberFormat="1" applyFont="1" applyFill="1" applyAlignment="1">
      <alignment vertical="center"/>
    </xf>
    <xf numFmtId="3" fontId="11" fillId="0" borderId="0" xfId="0" applyNumberFormat="1" applyFont="1"/>
    <xf numFmtId="2" fontId="3" fillId="2" borderId="17" xfId="0" applyNumberFormat="1" applyFont="1" applyFill="1" applyBorder="1" applyAlignment="1">
      <alignment horizontal="right" vertical="center"/>
    </xf>
    <xf numFmtId="3" fontId="1" fillId="0" borderId="0" xfId="3" applyNumberFormat="1" applyFont="1" applyFill="1" applyAlignment="1">
      <alignment vertical="center"/>
    </xf>
    <xf numFmtId="168" fontId="0" fillId="0" borderId="0" xfId="1" applyNumberFormat="1" applyFont="1"/>
    <xf numFmtId="168" fontId="12" fillId="0" borderId="0" xfId="1" applyNumberFormat="1" applyFont="1"/>
    <xf numFmtId="2" fontId="1" fillId="0" borderId="0" xfId="0" applyNumberFormat="1" applyFont="1" applyAlignment="1">
      <alignment vertical="center"/>
    </xf>
    <xf numFmtId="1" fontId="5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justify" vertical="center" wrapText="1"/>
    </xf>
    <xf numFmtId="0" fontId="10" fillId="2" borderId="7" xfId="0" applyFont="1" applyFill="1" applyBorder="1" applyAlignment="1">
      <alignment horizontal="justify" vertical="center" wrapText="1"/>
    </xf>
    <xf numFmtId="0" fontId="10" fillId="2" borderId="8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2250622</xdr:colOff>
      <xdr:row>1</xdr:row>
      <xdr:rowOff>108857</xdr:rowOff>
    </xdr:from>
    <xdr:to>
      <xdr:col>4</xdr:col>
      <xdr:colOff>625342</xdr:colOff>
      <xdr:row>2</xdr:row>
      <xdr:rowOff>795441</xdr:rowOff>
    </xdr:to>
    <xdr:pic>
      <xdr:nvPicPr>
        <xdr:cNvPr id="2" name="1 Imagen" descr="Logotipo-GENSA (2).jpg">
          <a:extLst>
            <a:ext uri="{FF2B5EF4-FFF2-40B4-BE49-F238E27FC236}">
              <a16:creationId xmlns:a16="http://schemas.microsoft.com/office/drawing/2014/main" id="{C324433D-6B7D-48D4-8764-B27F7145CD47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1247" y="299357"/>
          <a:ext cx="3165795" cy="9056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B5BE0-D742-41B3-B72E-84C343CE83EB}">
  <sheetPr>
    <tabColor rgb="FF00B0F0"/>
    <pageSetUpPr fitToPage="1"/>
  </sheetPr>
  <dimension ref="B1:J50"/>
  <sheetViews>
    <sheetView showGridLines="0" tabSelected="1" zoomScale="55" zoomScaleNormal="55" workbookViewId="0">
      <selection activeCell="K11" sqref="K11:K12"/>
    </sheetView>
  </sheetViews>
  <sheetFormatPr baseColWidth="10" defaultColWidth="11.453125" defaultRowHeight="14" x14ac:dyDescent="0.35"/>
  <cols>
    <col min="1" max="1" width="3.453125" style="1" customWidth="1"/>
    <col min="2" max="2" width="14.453125" style="1" customWidth="1"/>
    <col min="3" max="3" width="54.453125" style="1" bestFit="1" customWidth="1"/>
    <col min="4" max="4" width="17.453125" style="1" bestFit="1" customWidth="1"/>
    <col min="5" max="5" width="16.453125" style="1" customWidth="1"/>
    <col min="6" max="6" width="11.54296875" style="1" bestFit="1" customWidth="1"/>
    <col min="7" max="7" width="23.453125" style="1" customWidth="1"/>
    <col min="8" max="8" width="2.81640625" style="1" customWidth="1"/>
    <col min="9" max="16384" width="11.453125" style="1"/>
  </cols>
  <sheetData>
    <row r="1" spans="2:10" ht="14.5" thickBot="1" x14ac:dyDescent="0.4"/>
    <row r="2" spans="2:10" ht="17.25" customHeight="1" x14ac:dyDescent="0.35">
      <c r="B2" s="39"/>
      <c r="C2" s="40"/>
      <c r="D2" s="40"/>
      <c r="E2" s="40"/>
      <c r="F2" s="40"/>
      <c r="G2" s="41"/>
    </row>
    <row r="3" spans="2:10" ht="66.75" customHeight="1" x14ac:dyDescent="0.35">
      <c r="B3" s="42"/>
      <c r="C3" s="43"/>
      <c r="D3" s="43"/>
      <c r="E3" s="43"/>
      <c r="F3" s="43"/>
      <c r="G3" s="44"/>
    </row>
    <row r="4" spans="2:10" ht="37.5" customHeight="1" x14ac:dyDescent="0.35">
      <c r="B4" s="45" t="s">
        <v>25</v>
      </c>
      <c r="C4" s="46"/>
      <c r="D4" s="46"/>
      <c r="E4" s="46"/>
      <c r="F4" s="46"/>
      <c r="G4" s="47"/>
    </row>
    <row r="5" spans="2:10" x14ac:dyDescent="0.35">
      <c r="B5" s="45" t="s">
        <v>24</v>
      </c>
      <c r="C5" s="46"/>
      <c r="D5" s="46"/>
      <c r="E5" s="46"/>
      <c r="F5" s="46"/>
      <c r="G5" s="47"/>
    </row>
    <row r="6" spans="2:10" ht="14.5" thickBot="1" x14ac:dyDescent="0.4">
      <c r="B6" s="45"/>
      <c r="C6" s="46"/>
      <c r="D6" s="46"/>
      <c r="E6" s="46"/>
      <c r="F6" s="46"/>
      <c r="G6" s="47"/>
    </row>
    <row r="7" spans="2:10" ht="29.25" hidden="1" customHeight="1" x14ac:dyDescent="0.35">
      <c r="B7" s="45"/>
      <c r="C7" s="46"/>
      <c r="D7" s="46"/>
      <c r="E7" s="46"/>
      <c r="F7" s="46"/>
      <c r="G7" s="47"/>
    </row>
    <row r="8" spans="2:10" ht="74" customHeight="1" thickBot="1" x14ac:dyDescent="0.4">
      <c r="B8" s="48" t="s">
        <v>26</v>
      </c>
      <c r="C8" s="49"/>
      <c r="D8" s="49"/>
      <c r="E8" s="49"/>
      <c r="F8" s="49"/>
      <c r="G8" s="50"/>
    </row>
    <row r="9" spans="2:10" x14ac:dyDescent="0.35">
      <c r="B9" s="2" t="s">
        <v>0</v>
      </c>
      <c r="G9" s="3"/>
    </row>
    <row r="10" spans="2:10" ht="15" customHeight="1" x14ac:dyDescent="0.35">
      <c r="B10" s="51" t="s">
        <v>1</v>
      </c>
      <c r="C10" s="53" t="s">
        <v>2</v>
      </c>
      <c r="D10" s="53" t="s">
        <v>3</v>
      </c>
      <c r="E10" s="53" t="s">
        <v>4</v>
      </c>
      <c r="F10" s="53" t="s">
        <v>5</v>
      </c>
      <c r="G10" s="55" t="s">
        <v>6</v>
      </c>
    </row>
    <row r="11" spans="2:10" ht="15" customHeight="1" x14ac:dyDescent="0.35">
      <c r="B11" s="52"/>
      <c r="C11" s="54"/>
      <c r="D11" s="54"/>
      <c r="E11" s="54"/>
      <c r="F11" s="54"/>
      <c r="G11" s="56"/>
    </row>
    <row r="12" spans="2:10" ht="15.5" x14ac:dyDescent="0.35">
      <c r="B12" s="4">
        <v>1</v>
      </c>
      <c r="C12" s="9" t="s">
        <v>22</v>
      </c>
      <c r="D12" s="6">
        <v>0</v>
      </c>
      <c r="E12" s="7">
        <v>1</v>
      </c>
      <c r="F12" s="36">
        <v>11</v>
      </c>
      <c r="G12" s="8">
        <f>B12*D12*E12*F12</f>
        <v>0</v>
      </c>
      <c r="J12" s="35"/>
    </row>
    <row r="13" spans="2:10" ht="15.5" x14ac:dyDescent="0.35">
      <c r="B13" s="4">
        <v>1</v>
      </c>
      <c r="C13" s="9" t="s">
        <v>27</v>
      </c>
      <c r="D13" s="6">
        <v>0</v>
      </c>
      <c r="E13" s="7">
        <v>1</v>
      </c>
      <c r="F13" s="36">
        <v>11</v>
      </c>
      <c r="G13" s="8">
        <f t="shared" ref="G13:G17" si="0">B13*D13*E13*F13</f>
        <v>0</v>
      </c>
      <c r="J13" s="35"/>
    </row>
    <row r="14" spans="2:10" ht="15.5" x14ac:dyDescent="0.35">
      <c r="B14" s="4">
        <v>2</v>
      </c>
      <c r="C14" s="5" t="s">
        <v>28</v>
      </c>
      <c r="D14" s="6">
        <v>0</v>
      </c>
      <c r="E14" s="7">
        <v>1</v>
      </c>
      <c r="F14" s="36">
        <v>10</v>
      </c>
      <c r="G14" s="8">
        <f t="shared" si="0"/>
        <v>0</v>
      </c>
      <c r="J14" s="35"/>
    </row>
    <row r="15" spans="2:10" ht="15.5" x14ac:dyDescent="0.35">
      <c r="B15" s="4">
        <v>2</v>
      </c>
      <c r="C15" s="5" t="s">
        <v>29</v>
      </c>
      <c r="D15" s="6">
        <f t="shared" ref="D15" si="1">D14</f>
        <v>0</v>
      </c>
      <c r="E15" s="7">
        <f>$E$14</f>
        <v>1</v>
      </c>
      <c r="F15" s="36">
        <v>10</v>
      </c>
      <c r="G15" s="8">
        <f t="shared" si="0"/>
        <v>0</v>
      </c>
      <c r="J15" s="35"/>
    </row>
    <row r="16" spans="2:10" ht="15.5" x14ac:dyDescent="0.35">
      <c r="B16" s="4">
        <v>2</v>
      </c>
      <c r="C16" s="9" t="s">
        <v>30</v>
      </c>
      <c r="D16" s="6">
        <v>0</v>
      </c>
      <c r="E16" s="7">
        <f t="shared" ref="E16:E18" si="2">$E$14</f>
        <v>1</v>
      </c>
      <c r="F16" s="36">
        <v>10</v>
      </c>
      <c r="G16" s="8">
        <f>B16*D16*E16*F16</f>
        <v>0</v>
      </c>
      <c r="J16" s="35"/>
    </row>
    <row r="17" spans="2:10" ht="15.5" x14ac:dyDescent="0.35">
      <c r="B17" s="4">
        <v>2</v>
      </c>
      <c r="C17" s="9" t="s">
        <v>31</v>
      </c>
      <c r="D17" s="6">
        <v>0</v>
      </c>
      <c r="E17" s="7">
        <f t="shared" si="2"/>
        <v>1</v>
      </c>
      <c r="F17" s="36">
        <v>10</v>
      </c>
      <c r="G17" s="8">
        <f t="shared" si="0"/>
        <v>0</v>
      </c>
      <c r="J17" s="35"/>
    </row>
    <row r="18" spans="2:10" ht="15.5" x14ac:dyDescent="0.35">
      <c r="B18" s="4">
        <v>1</v>
      </c>
      <c r="C18" s="9" t="s">
        <v>32</v>
      </c>
      <c r="D18" s="6">
        <v>0</v>
      </c>
      <c r="E18" s="7">
        <f t="shared" si="2"/>
        <v>1</v>
      </c>
      <c r="F18" s="36">
        <v>10</v>
      </c>
      <c r="G18" s="8">
        <f t="shared" ref="G18" si="3">B18*D18*E18*F18</f>
        <v>0</v>
      </c>
      <c r="J18" s="35"/>
    </row>
    <row r="19" spans="2:10" ht="15.5" x14ac:dyDescent="0.35">
      <c r="B19" s="57" t="s">
        <v>7</v>
      </c>
      <c r="C19" s="58"/>
      <c r="D19" s="58"/>
      <c r="E19" s="58"/>
      <c r="F19" s="58"/>
      <c r="G19" s="10">
        <f>SUM(G12:G18)</f>
        <v>0</v>
      </c>
    </row>
    <row r="20" spans="2:10" ht="15.5" x14ac:dyDescent="0.35">
      <c r="B20" s="59" t="s">
        <v>8</v>
      </c>
      <c r="C20" s="60"/>
      <c r="D20" s="60"/>
      <c r="E20" s="60"/>
      <c r="F20" s="60"/>
      <c r="G20" s="31"/>
    </row>
    <row r="21" spans="2:10" ht="15.5" x14ac:dyDescent="0.35">
      <c r="B21" s="57" t="s">
        <v>9</v>
      </c>
      <c r="C21" s="58"/>
      <c r="D21" s="58"/>
      <c r="E21" s="58"/>
      <c r="F21" s="58"/>
      <c r="G21" s="11">
        <f>G19*G20</f>
        <v>0</v>
      </c>
    </row>
    <row r="22" spans="2:10" ht="15.5" x14ac:dyDescent="0.35">
      <c r="B22" s="2" t="s">
        <v>10</v>
      </c>
      <c r="C22" s="12"/>
      <c r="D22" s="12"/>
      <c r="E22" s="12"/>
      <c r="F22" s="12"/>
      <c r="G22" s="13"/>
    </row>
    <row r="23" spans="2:10" x14ac:dyDescent="0.35">
      <c r="B23" s="61" t="s">
        <v>11</v>
      </c>
      <c r="C23" s="63" t="s">
        <v>12</v>
      </c>
      <c r="D23" s="65" t="s">
        <v>13</v>
      </c>
      <c r="E23" s="65" t="s">
        <v>14</v>
      </c>
      <c r="F23" s="63" t="s">
        <v>5</v>
      </c>
      <c r="G23" s="68" t="s">
        <v>6</v>
      </c>
    </row>
    <row r="24" spans="2:10" x14ac:dyDescent="0.35">
      <c r="B24" s="62"/>
      <c r="C24" s="64"/>
      <c r="D24" s="65"/>
      <c r="E24" s="65"/>
      <c r="F24" s="64"/>
      <c r="G24" s="69"/>
      <c r="H24" s="14"/>
    </row>
    <row r="25" spans="2:10" ht="15.5" x14ac:dyDescent="0.35">
      <c r="B25" s="4">
        <v>1</v>
      </c>
      <c r="C25" s="26" t="s">
        <v>33</v>
      </c>
      <c r="D25" s="15">
        <v>0</v>
      </c>
      <c r="E25" s="16" t="s">
        <v>23</v>
      </c>
      <c r="F25" s="36">
        <v>10</v>
      </c>
      <c r="G25" s="8">
        <f>+D25*F25*B25</f>
        <v>0</v>
      </c>
      <c r="H25" s="17"/>
      <c r="J25" s="35"/>
    </row>
    <row r="26" spans="2:10" ht="15.5" x14ac:dyDescent="0.35">
      <c r="B26" s="4">
        <v>1</v>
      </c>
      <c r="C26" s="37" t="s">
        <v>34</v>
      </c>
      <c r="D26" s="15">
        <v>0</v>
      </c>
      <c r="E26" s="16" t="s">
        <v>15</v>
      </c>
      <c r="F26" s="36">
        <v>10</v>
      </c>
      <c r="G26" s="8">
        <f t="shared" ref="G26:G27" si="4">+F26*D26*B26</f>
        <v>0</v>
      </c>
      <c r="H26" s="17"/>
      <c r="J26" s="35"/>
    </row>
    <row r="27" spans="2:10" ht="15.5" x14ac:dyDescent="0.35">
      <c r="B27" s="4">
        <v>2</v>
      </c>
      <c r="C27" s="37" t="s">
        <v>35</v>
      </c>
      <c r="D27" s="15">
        <v>0</v>
      </c>
      <c r="E27" s="16" t="s">
        <v>15</v>
      </c>
      <c r="F27" s="36">
        <v>10</v>
      </c>
      <c r="G27" s="8">
        <f t="shared" si="4"/>
        <v>0</v>
      </c>
      <c r="H27" s="17"/>
      <c r="J27" s="35"/>
    </row>
    <row r="28" spans="2:10" ht="15.5" x14ac:dyDescent="0.35">
      <c r="B28" s="4">
        <v>2</v>
      </c>
      <c r="C28" s="37" t="s">
        <v>36</v>
      </c>
      <c r="D28" s="15">
        <v>0</v>
      </c>
      <c r="E28" s="16" t="s">
        <v>15</v>
      </c>
      <c r="F28" s="36">
        <v>10</v>
      </c>
      <c r="G28" s="8">
        <f t="shared" ref="G28:G33" si="5">+F28*D28*B28</f>
        <v>0</v>
      </c>
      <c r="H28" s="17"/>
      <c r="J28" s="35"/>
    </row>
    <row r="29" spans="2:10" ht="15.5" x14ac:dyDescent="0.35">
      <c r="B29" s="4">
        <v>2</v>
      </c>
      <c r="C29" s="37" t="s">
        <v>37</v>
      </c>
      <c r="D29" s="15">
        <v>0</v>
      </c>
      <c r="E29" s="16" t="s">
        <v>15</v>
      </c>
      <c r="F29" s="36">
        <v>10</v>
      </c>
      <c r="G29" s="8">
        <f t="shared" si="5"/>
        <v>0</v>
      </c>
      <c r="H29" s="17"/>
      <c r="J29" s="35"/>
    </row>
    <row r="30" spans="2:10" ht="15.5" x14ac:dyDescent="0.35">
      <c r="B30" s="4">
        <v>2</v>
      </c>
      <c r="C30" s="37" t="s">
        <v>38</v>
      </c>
      <c r="D30" s="15">
        <v>0</v>
      </c>
      <c r="E30" s="16" t="s">
        <v>15</v>
      </c>
      <c r="F30" s="36">
        <v>10</v>
      </c>
      <c r="G30" s="8">
        <f t="shared" si="5"/>
        <v>0</v>
      </c>
      <c r="H30" s="17"/>
      <c r="J30" s="35"/>
    </row>
    <row r="31" spans="2:10" ht="15.5" x14ac:dyDescent="0.35">
      <c r="B31" s="4">
        <v>11</v>
      </c>
      <c r="C31" s="37" t="s">
        <v>39</v>
      </c>
      <c r="D31" s="15">
        <v>0</v>
      </c>
      <c r="E31" s="16" t="s">
        <v>15</v>
      </c>
      <c r="F31" s="36">
        <v>10</v>
      </c>
      <c r="G31" s="8">
        <f t="shared" si="5"/>
        <v>0</v>
      </c>
      <c r="H31" s="17"/>
      <c r="J31" s="35"/>
    </row>
    <row r="32" spans="2:10" ht="15.5" x14ac:dyDescent="0.35">
      <c r="B32" s="4">
        <v>1</v>
      </c>
      <c r="C32" s="37" t="s">
        <v>41</v>
      </c>
      <c r="D32" s="15">
        <v>0</v>
      </c>
      <c r="E32" s="16" t="s">
        <v>15</v>
      </c>
      <c r="F32" s="36">
        <v>10</v>
      </c>
      <c r="G32" s="8">
        <f t="shared" si="5"/>
        <v>0</v>
      </c>
      <c r="H32" s="17"/>
      <c r="J32" s="35"/>
    </row>
    <row r="33" spans="2:10" ht="15.5" x14ac:dyDescent="0.35">
      <c r="B33" s="4">
        <v>1</v>
      </c>
      <c r="C33" s="26" t="s">
        <v>40</v>
      </c>
      <c r="D33" s="15">
        <v>0</v>
      </c>
      <c r="E33" s="16" t="s">
        <v>15</v>
      </c>
      <c r="F33" s="36">
        <v>10</v>
      </c>
      <c r="G33" s="8">
        <f t="shared" si="5"/>
        <v>0</v>
      </c>
      <c r="J33" s="35"/>
    </row>
    <row r="34" spans="2:10" ht="15.5" x14ac:dyDescent="0.35">
      <c r="B34" s="57" t="s">
        <v>16</v>
      </c>
      <c r="C34" s="58"/>
      <c r="D34" s="58"/>
      <c r="E34" s="58"/>
      <c r="F34" s="58"/>
      <c r="G34" s="10">
        <f>SUM(G25:G33)</f>
        <v>0</v>
      </c>
      <c r="H34" s="18"/>
    </row>
    <row r="35" spans="2:10" ht="15.5" x14ac:dyDescent="0.35">
      <c r="B35" s="59" t="s">
        <v>17</v>
      </c>
      <c r="C35" s="60"/>
      <c r="D35" s="60"/>
      <c r="E35" s="60"/>
      <c r="F35" s="60"/>
      <c r="G35" s="31"/>
      <c r="H35" s="18"/>
    </row>
    <row r="36" spans="2:10" ht="15.5" x14ac:dyDescent="0.35">
      <c r="B36" s="57" t="s">
        <v>18</v>
      </c>
      <c r="C36" s="58"/>
      <c r="D36" s="58"/>
      <c r="E36" s="58"/>
      <c r="F36" s="58"/>
      <c r="G36" s="19">
        <f>G34*G35</f>
        <v>0</v>
      </c>
      <c r="H36" s="18"/>
    </row>
    <row r="37" spans="2:10" ht="15.5" x14ac:dyDescent="0.35">
      <c r="B37" s="20"/>
      <c r="C37" s="12"/>
      <c r="D37" s="12"/>
      <c r="E37" s="12"/>
      <c r="F37" s="12"/>
      <c r="G37" s="21"/>
      <c r="H37" s="27"/>
    </row>
    <row r="38" spans="2:10" ht="15.5" x14ac:dyDescent="0.35">
      <c r="B38" s="57" t="s">
        <v>19</v>
      </c>
      <c r="C38" s="58"/>
      <c r="D38" s="58"/>
      <c r="E38" s="58"/>
      <c r="F38" s="58"/>
      <c r="G38" s="19">
        <f>G21+G36</f>
        <v>0</v>
      </c>
    </row>
    <row r="39" spans="2:10" ht="15.5" x14ac:dyDescent="0.35">
      <c r="B39" s="57" t="s">
        <v>21</v>
      </c>
      <c r="C39" s="58"/>
      <c r="D39" s="58"/>
      <c r="E39" s="58"/>
      <c r="F39" s="58"/>
      <c r="G39" s="19">
        <f>ROUND(G38*0.19,0)</f>
        <v>0</v>
      </c>
      <c r="H39" s="28"/>
    </row>
    <row r="40" spans="2:10" ht="19.5" customHeight="1" thickBot="1" x14ac:dyDescent="0.4">
      <c r="B40" s="66" t="s">
        <v>20</v>
      </c>
      <c r="C40" s="67"/>
      <c r="D40" s="67"/>
      <c r="E40" s="67"/>
      <c r="F40" s="67"/>
      <c r="G40" s="22">
        <f>G38+G39</f>
        <v>0</v>
      </c>
      <c r="H40" s="30"/>
    </row>
    <row r="42" spans="2:10" x14ac:dyDescent="0.35">
      <c r="G42" s="32"/>
    </row>
    <row r="43" spans="2:10" ht="28" x14ac:dyDescent="0.35">
      <c r="B43" s="38" t="s">
        <v>48</v>
      </c>
      <c r="G43" s="23"/>
    </row>
    <row r="44" spans="2:10" ht="15.5" x14ac:dyDescent="0.35">
      <c r="B44" s="12" t="s">
        <v>42</v>
      </c>
      <c r="C44" s="12"/>
      <c r="D44" s="12"/>
      <c r="E44" s="12"/>
      <c r="F44" s="24"/>
      <c r="G44" s="25"/>
      <c r="H44" s="29"/>
    </row>
    <row r="46" spans="2:10" x14ac:dyDescent="0.35">
      <c r="B46" s="1" t="s">
        <v>43</v>
      </c>
    </row>
    <row r="47" spans="2:10" x14ac:dyDescent="0.35">
      <c r="B47" s="1" t="s">
        <v>44</v>
      </c>
    </row>
    <row r="48" spans="2:10" x14ac:dyDescent="0.35">
      <c r="B48" s="1" t="s">
        <v>45</v>
      </c>
    </row>
    <row r="49" spans="2:2" x14ac:dyDescent="0.35">
      <c r="B49" s="1" t="s">
        <v>46</v>
      </c>
    </row>
    <row r="50" spans="2:2" x14ac:dyDescent="0.35">
      <c r="B50" s="1" t="s">
        <v>47</v>
      </c>
    </row>
  </sheetData>
  <mergeCells count="25">
    <mergeCell ref="B39:F39"/>
    <mergeCell ref="B40:F40"/>
    <mergeCell ref="G23:G24"/>
    <mergeCell ref="B34:F34"/>
    <mergeCell ref="B35:F35"/>
    <mergeCell ref="B36:F36"/>
    <mergeCell ref="B38:F38"/>
    <mergeCell ref="B19:F19"/>
    <mergeCell ref="B20:F20"/>
    <mergeCell ref="B21:F21"/>
    <mergeCell ref="B23:B24"/>
    <mergeCell ref="C23:C24"/>
    <mergeCell ref="D23:D24"/>
    <mergeCell ref="E23:E24"/>
    <mergeCell ref="F23:F24"/>
    <mergeCell ref="B2:G3"/>
    <mergeCell ref="B4:G4"/>
    <mergeCell ref="B5:G7"/>
    <mergeCell ref="B8:G8"/>
    <mergeCell ref="B10:B11"/>
    <mergeCell ref="C10:C11"/>
    <mergeCell ref="D10:D11"/>
    <mergeCell ref="E10:E11"/>
    <mergeCell ref="F10:F11"/>
    <mergeCell ref="G10:G11"/>
  </mergeCells>
  <pageMargins left="0.51181102362204722" right="0.51181102362204722" top="0.74803149606299213" bottom="0.74803149606299213" header="0.31496062992125984" footer="0.31496062992125984"/>
  <pageSetup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"/>
  <sheetViews>
    <sheetView topLeftCell="A124" workbookViewId="0">
      <selection activeCell="K6" sqref="K6"/>
    </sheetView>
  </sheetViews>
  <sheetFormatPr baseColWidth="10" defaultColWidth="11.453125" defaultRowHeight="14.5" x14ac:dyDescent="0.35"/>
  <cols>
    <col min="1" max="1" width="11.453125" style="33"/>
    <col min="2" max="2" width="15.453125" style="33" bestFit="1" customWidth="1"/>
    <col min="3" max="16384" width="11.453125" style="33"/>
  </cols>
  <sheetData>
    <row r="7" spans="2:2" x14ac:dyDescent="0.35">
      <c r="B7" s="3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3 SPO-PUBL</vt:lpstr>
      <vt:lpstr>Hoja1</vt:lpstr>
      <vt:lpstr>'ANEXO 3 SPO-PUBL'!Área_de_impresión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Villada Salazar</dc:creator>
  <cp:lastModifiedBy>LICENCIA 16 - JESÚS ROMERO</cp:lastModifiedBy>
  <cp:lastPrinted>2023-12-19T12:39:48Z</cp:lastPrinted>
  <dcterms:created xsi:type="dcterms:W3CDTF">2017-07-18T21:42:02Z</dcterms:created>
  <dcterms:modified xsi:type="dcterms:W3CDTF">2026-02-27T16:52:23Z</dcterms:modified>
</cp:coreProperties>
</file>